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これで行こう中国衛生健康委\感染症\豚コレラ\"/>
    </mc:Choice>
  </mc:AlternateContent>
  <xr:revisionPtr revIDLastSave="0" documentId="13_ncr:1_{79C2CFA0-ED9A-4DA8-81E8-85273554E3AA}" xr6:coauthVersionLast="44" xr6:coauthVersionMax="44" xr10:uidLastSave="{00000000-0000-0000-0000-000000000000}"/>
  <bookViews>
    <workbookView xWindow="-108" yWindow="-108" windowWidth="23256" windowHeight="12252"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86" i="1" l="1"/>
  <c r="W286" i="1" s="1"/>
  <c r="X285" i="1"/>
  <c r="W285" i="1" s="1"/>
  <c r="X188" i="1" l="1"/>
  <c r="W188" i="1" s="1"/>
  <c r="X333" i="1" l="1"/>
  <c r="W333" i="1" s="1"/>
  <c r="X309" i="1"/>
  <c r="W309" i="1" s="1"/>
  <c r="X268" i="1"/>
  <c r="W268" i="1" s="1"/>
  <c r="X267" i="1"/>
  <c r="W267" i="1"/>
  <c r="X266" i="1"/>
  <c r="W266" i="1" s="1"/>
  <c r="X265" i="1"/>
  <c r="W265" i="1" s="1"/>
  <c r="X264" i="1"/>
  <c r="W264" i="1" s="1"/>
  <c r="X263" i="1"/>
  <c r="W263" i="1"/>
  <c r="X262" i="1"/>
  <c r="W262" i="1"/>
  <c r="X261" i="1"/>
  <c r="W261" i="1"/>
  <c r="X260" i="1"/>
  <c r="W260" i="1" s="1"/>
  <c r="X259" i="1"/>
  <c r="W259" i="1" s="1"/>
  <c r="X280" i="1"/>
  <c r="W280" i="1" s="1"/>
  <c r="X279" i="1"/>
  <c r="W279" i="1" s="1"/>
  <c r="X278" i="1"/>
  <c r="W278" i="1" s="1"/>
  <c r="X274" i="1" l="1"/>
  <c r="W274" i="1" s="1"/>
  <c r="X273" i="1"/>
  <c r="W273" i="1" s="1"/>
  <c r="X272" i="1"/>
  <c r="W272" i="1" s="1"/>
  <c r="X234" i="1" l="1"/>
  <c r="W234" i="1" s="1"/>
  <c r="X303" i="1"/>
  <c r="W303" i="1" s="1"/>
  <c r="X302" i="1"/>
  <c r="W302" i="1"/>
  <c r="X301" i="1"/>
  <c r="W301" i="1" s="1"/>
  <c r="X300" i="1"/>
  <c r="W300" i="1" s="1"/>
  <c r="X299" i="1"/>
  <c r="W299" i="1" s="1"/>
  <c r="X298" i="1"/>
  <c r="W298" i="1" s="1"/>
  <c r="X297" i="1"/>
  <c r="W297" i="1" s="1"/>
  <c r="X296" i="1"/>
  <c r="W296" i="1"/>
  <c r="X295" i="1"/>
  <c r="W295" i="1" s="1"/>
  <c r="X294" i="1"/>
  <c r="W294" i="1" s="1"/>
  <c r="X248" i="1" l="1"/>
  <c r="W248" i="1" s="1"/>
  <c r="X245" i="1"/>
  <c r="W245" i="1" s="1"/>
  <c r="X242" i="1"/>
  <c r="W242" i="1" s="1"/>
  <c r="X238" i="1"/>
  <c r="W238" i="1" s="1"/>
  <c r="X236" i="1"/>
  <c r="W236" i="1" s="1"/>
  <c r="X226" i="1"/>
  <c r="W226" i="1" s="1"/>
  <c r="X231" i="1" l="1"/>
  <c r="W231" i="1" s="1"/>
  <c r="X229" i="1"/>
  <c r="W229" i="1" s="1"/>
  <c r="X218" i="1"/>
  <c r="W218" i="1" s="1"/>
  <c r="X221" i="1" l="1"/>
  <c r="W221" i="1" s="1"/>
  <c r="X215" i="1" l="1"/>
  <c r="W215" i="1" s="1"/>
  <c r="X223" i="1"/>
  <c r="W223" i="1" s="1"/>
  <c r="X213" i="1"/>
  <c r="W213" i="1" s="1"/>
  <c r="X211" i="1" l="1"/>
  <c r="W211" i="1" s="1"/>
  <c r="X207" i="1" l="1"/>
  <c r="W207" i="1" s="1"/>
  <c r="X206" i="1"/>
  <c r="W206" i="1" s="1"/>
  <c r="X201" i="1"/>
  <c r="W201" i="1" s="1"/>
  <c r="X203" i="1" l="1"/>
  <c r="W203" i="1" s="1"/>
  <c r="X195" i="1"/>
  <c r="W195" i="1" s="1"/>
  <c r="X199" i="1" l="1"/>
  <c r="W199" i="1" s="1"/>
  <c r="X157" i="1"/>
  <c r="W157" i="1" s="1"/>
  <c r="X193" i="1"/>
  <c r="W193" i="1" s="1"/>
  <c r="U193" i="1"/>
  <c r="X192" i="1"/>
  <c r="W192" i="1" s="1"/>
  <c r="U192" i="1"/>
  <c r="X189" i="1" l="1"/>
  <c r="W189" i="1" s="1"/>
  <c r="W182" i="1"/>
  <c r="X187" i="1" l="1"/>
  <c r="W187" i="1" s="1"/>
  <c r="X332" i="1" l="1"/>
  <c r="W332" i="1" s="1"/>
  <c r="W134" i="1"/>
  <c r="W131" i="1"/>
  <c r="AE5" i="1"/>
  <c r="U332" i="1"/>
  <c r="X185" i="1" l="1"/>
  <c r="W185" i="1" s="1"/>
  <c r="X181" i="1"/>
  <c r="W181" i="1" s="1"/>
  <c r="X178" i="1"/>
  <c r="W178" i="1" s="1"/>
  <c r="X177" i="1"/>
  <c r="W177" i="1" s="1"/>
  <c r="X176" i="1" l="1"/>
  <c r="W176" i="1" s="1"/>
  <c r="X175" i="1"/>
  <c r="W175" i="1" s="1"/>
  <c r="X174" i="1"/>
  <c r="W174" i="1" s="1"/>
  <c r="X169" i="1"/>
  <c r="W169" i="1" s="1"/>
  <c r="X155" i="1" l="1"/>
  <c r="W155" i="1" s="1"/>
  <c r="X163" i="1" l="1"/>
  <c r="W163" i="1" s="1"/>
  <c r="X162" i="1"/>
  <c r="W162" i="1" s="1"/>
  <c r="X197" i="1"/>
  <c r="W197" i="1" s="1"/>
  <c r="X150" i="1"/>
  <c r="W150" i="1" s="1"/>
  <c r="X152" i="1"/>
  <c r="W152" i="1" s="1"/>
  <c r="X147" i="1"/>
  <c r="W147" i="1" s="1"/>
  <c r="X132" i="1" l="1"/>
  <c r="W132" i="1" s="1"/>
  <c r="X145" i="1"/>
  <c r="W145" i="1" s="1"/>
  <c r="X135" i="1"/>
  <c r="W135" i="1" s="1"/>
  <c r="X129" i="1"/>
  <c r="W129" i="1" s="1"/>
  <c r="X128" i="1"/>
  <c r="W128" i="1" s="1"/>
  <c r="X144" i="1" l="1"/>
  <c r="W144" i="1" s="1"/>
  <c r="X143" i="1" l="1"/>
  <c r="W143" i="1" s="1"/>
  <c r="X142" i="1" l="1"/>
  <c r="W142" i="1" s="1"/>
  <c r="X138" i="1" l="1"/>
  <c r="W138" i="1" s="1"/>
  <c r="X125" i="1"/>
  <c r="W125" i="1" s="1"/>
  <c r="X124" i="1"/>
  <c r="W124" i="1" s="1"/>
  <c r="U137" i="1"/>
  <c r="X105" i="1"/>
  <c r="W105" i="1" s="1"/>
  <c r="X115" i="1"/>
  <c r="W115" i="1" s="1"/>
  <c r="X113" i="1"/>
  <c r="W113" i="1" s="1"/>
  <c r="X111" i="1"/>
  <c r="W111" i="1" s="1"/>
  <c r="X123" i="1" l="1"/>
  <c r="W123" i="1" s="1"/>
  <c r="X121" i="1"/>
  <c r="W121" i="1" s="1"/>
  <c r="X119" i="1" l="1"/>
  <c r="W119" i="1" s="1"/>
  <c r="X109" i="1" l="1"/>
  <c r="W109" i="1" s="1"/>
  <c r="X108" i="1"/>
  <c r="W108" i="1" s="1"/>
  <c r="X107" i="1"/>
  <c r="W107" i="1" s="1"/>
  <c r="X100" i="1"/>
  <c r="W100" i="1" s="1"/>
  <c r="X99" i="1" l="1"/>
  <c r="W99" i="1" s="1"/>
  <c r="X98" i="1"/>
  <c r="W98" i="1" s="1"/>
  <c r="X97" i="1"/>
  <c r="W97" i="1" s="1"/>
  <c r="U97" i="1"/>
  <c r="X95" i="1" l="1"/>
  <c r="W95" i="1" s="1"/>
  <c r="X74" i="1"/>
  <c r="W74" i="1" s="1"/>
  <c r="X76" i="1"/>
  <c r="W76" i="1" s="1"/>
  <c r="X25" i="1"/>
  <c r="W25" i="1" s="1"/>
  <c r="X92" i="1"/>
  <c r="W92" i="1" s="1"/>
  <c r="X85" i="1"/>
  <c r="W85" i="1" s="1"/>
  <c r="X84" i="1"/>
  <c r="W84" i="1" s="1"/>
  <c r="X83" i="1" l="1"/>
  <c r="W83" i="1" s="1"/>
  <c r="X88" i="1" l="1"/>
  <c r="W88" i="1" s="1"/>
  <c r="X71" i="1"/>
  <c r="W71" i="1" s="1"/>
  <c r="X68" i="1"/>
  <c r="W68" i="1" s="1"/>
  <c r="X67" i="1"/>
  <c r="W67" i="1" s="1"/>
  <c r="X60" i="1"/>
  <c r="W60" i="1" s="1"/>
  <c r="X59" i="1"/>
  <c r="W59" i="1" s="1"/>
  <c r="X58" i="1"/>
  <c r="W58" i="1" s="1"/>
  <c r="X57" i="1"/>
  <c r="W57" i="1" s="1"/>
  <c r="X39" i="1" l="1"/>
  <c r="W39" i="1" s="1"/>
  <c r="X38" i="1"/>
  <c r="W38" i="1" s="1"/>
  <c r="X37" i="1" l="1"/>
  <c r="W37" i="1" s="1"/>
  <c r="X36" i="1"/>
  <c r="W36" i="1" s="1"/>
  <c r="X35" i="1"/>
  <c r="W35" i="1" s="1"/>
  <c r="U37" i="1"/>
  <c r="U36" i="1"/>
  <c r="U35" i="1"/>
  <c r="X55" i="1" l="1"/>
  <c r="W55"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31" i="1" l="1"/>
  <c r="W331" i="1" s="1"/>
  <c r="U331" i="1"/>
  <c r="X28" i="1" l="1"/>
  <c r="W28" i="1" s="1"/>
  <c r="U28" i="1"/>
  <c r="AP5" i="1"/>
  <c r="X330" i="1"/>
  <c r="W330" i="1" s="1"/>
  <c r="U330" i="1"/>
  <c r="X329" i="1"/>
  <c r="W329" i="1" s="1"/>
  <c r="X328" i="1"/>
  <c r="W328" i="1" s="1"/>
  <c r="U329" i="1"/>
  <c r="U328" i="1"/>
  <c r="X327" i="1"/>
  <c r="W327" i="1" s="1"/>
  <c r="U327" i="1"/>
  <c r="X326" i="1"/>
  <c r="W326" i="1" s="1"/>
  <c r="U326" i="1"/>
  <c r="U325" i="1"/>
  <c r="X325" i="1"/>
  <c r="W325" i="1" s="1"/>
  <c r="X324" i="1"/>
  <c r="W324" i="1" s="1"/>
  <c r="U324" i="1"/>
  <c r="X323" i="1" l="1"/>
  <c r="W323" i="1" s="1"/>
  <c r="R323" i="1"/>
  <c r="X322" i="1"/>
  <c r="W322" i="1" s="1"/>
  <c r="U322" i="1"/>
  <c r="U321" i="1"/>
  <c r="U320" i="1"/>
  <c r="U319" i="1"/>
  <c r="X321" i="1"/>
  <c r="W321" i="1" s="1"/>
  <c r="X320" i="1"/>
  <c r="W320" i="1" s="1"/>
  <c r="X319" i="1"/>
  <c r="W319" i="1" s="1"/>
  <c r="X318" i="1"/>
  <c r="W318" i="1" s="1"/>
  <c r="U318" i="1"/>
  <c r="X317" i="1"/>
  <c r="W317" i="1" s="1"/>
  <c r="X316" i="1"/>
  <c r="W316" i="1" s="1"/>
  <c r="X314" i="1"/>
  <c r="W314" i="1" s="1"/>
  <c r="U314" i="1"/>
  <c r="X315" i="1"/>
  <c r="W315" i="1" s="1"/>
  <c r="U315" i="1"/>
  <c r="U313" i="1"/>
  <c r="X313" i="1"/>
  <c r="W313" i="1" s="1"/>
  <c r="U312" i="1"/>
  <c r="U311" i="1"/>
  <c r="U310" i="1"/>
  <c r="U308" i="1"/>
  <c r="U305" i="1"/>
  <c r="X312" i="1"/>
  <c r="W312" i="1" s="1"/>
  <c r="X310" i="1"/>
  <c r="W310" i="1" s="1"/>
  <c r="X311" i="1"/>
  <c r="W311" i="1" s="1"/>
  <c r="X308" i="1" l="1"/>
  <c r="W308" i="1" s="1"/>
  <c r="X307" i="1"/>
  <c r="W307" i="1" s="1"/>
  <c r="X306" i="1"/>
  <c r="W306" i="1" s="1"/>
  <c r="X305" i="1"/>
  <c r="W305" i="1" s="1"/>
  <c r="X304" i="1"/>
  <c r="W304" i="1" s="1"/>
  <c r="X293" i="1"/>
  <c r="W293" i="1" s="1"/>
  <c r="X292" i="1"/>
  <c r="W292" i="1" s="1"/>
  <c r="X291" i="1"/>
  <c r="W291" i="1" s="1"/>
  <c r="X290" i="1"/>
  <c r="W290" i="1" s="1"/>
  <c r="X289" i="1"/>
  <c r="W289" i="1" s="1"/>
  <c r="X288" i="1"/>
  <c r="W288" i="1" s="1"/>
  <c r="U292" i="1"/>
  <c r="U291" i="1"/>
  <c r="U289" i="1"/>
  <c r="U288" i="1"/>
  <c r="X284" i="1" l="1"/>
  <c r="W284" i="1" s="1"/>
  <c r="X283" i="1"/>
  <c r="W283" i="1" s="1"/>
  <c r="X282" i="1"/>
  <c r="W282" i="1" s="1"/>
  <c r="U283" i="1"/>
  <c r="U281" i="1"/>
  <c r="X281" i="1"/>
  <c r="W281" i="1" s="1"/>
  <c r="X228" i="1" l="1"/>
  <c r="X227" i="1"/>
  <c r="W227" i="1" s="1"/>
  <c r="U276" i="1"/>
  <c r="U275" i="1" l="1"/>
  <c r="X275" i="1"/>
  <c r="W275" i="1" s="1"/>
  <c r="X271" i="1"/>
  <c r="W271" i="1" s="1"/>
  <c r="X270" i="1"/>
  <c r="W270" i="1" s="1"/>
  <c r="X269" i="1"/>
  <c r="W269" i="1" s="1"/>
  <c r="X277" i="1"/>
  <c r="W277" i="1" s="1"/>
  <c r="X276" i="1"/>
  <c r="W276" i="1" s="1"/>
  <c r="X258" i="1"/>
  <c r="W258" i="1" s="1"/>
  <c r="X257" i="1"/>
  <c r="W257" i="1" s="1"/>
  <c r="X256" i="1"/>
  <c r="W256" i="1" s="1"/>
  <c r="X255" i="1"/>
  <c r="W255" i="1" s="1"/>
  <c r="X254" i="1"/>
  <c r="W254" i="1" s="1"/>
  <c r="X253" i="1"/>
  <c r="W253" i="1" s="1"/>
  <c r="X252" i="1"/>
  <c r="W252" i="1" s="1"/>
  <c r="X251" i="1"/>
  <c r="W251" i="1" s="1"/>
  <c r="X250" i="1"/>
  <c r="W250" i="1" s="1"/>
  <c r="X249" i="1"/>
  <c r="W249" i="1" s="1"/>
  <c r="U249" i="1"/>
  <c r="U247" i="1"/>
  <c r="X247" i="1"/>
  <c r="W247" i="1" s="1"/>
  <c r="X244" i="1"/>
  <c r="W244" i="1" s="1"/>
  <c r="U244" i="1"/>
  <c r="X243" i="1"/>
  <c r="W243" i="1" s="1"/>
  <c r="U243" i="1"/>
  <c r="X239" i="1"/>
  <c r="W239" i="1" s="1"/>
  <c r="X241" i="1"/>
  <c r="W241" i="1" s="1"/>
  <c r="U241" i="1"/>
  <c r="X240" i="1"/>
  <c r="W240" i="1" s="1"/>
  <c r="U240" i="1"/>
  <c r="X237" i="1"/>
  <c r="W237" i="1" s="1"/>
  <c r="U237" i="1"/>
  <c r="X235" i="1"/>
  <c r="W235" i="1" s="1"/>
  <c r="U235" i="1"/>
  <c r="X233" i="1"/>
  <c r="W233" i="1" s="1"/>
  <c r="U233" i="1"/>
  <c r="U232" i="1"/>
  <c r="X232" i="1"/>
  <c r="W232" i="1" s="1"/>
  <c r="U230" i="1"/>
  <c r="U227" i="1"/>
  <c r="X230" i="1"/>
  <c r="W230" i="1" s="1"/>
  <c r="X225" i="1"/>
  <c r="W225" i="1" s="1"/>
  <c r="U224" i="1"/>
  <c r="U222" i="1" l="1"/>
  <c r="X217" i="1"/>
  <c r="W217" i="1" s="1"/>
  <c r="X216" i="1"/>
  <c r="W216" i="1" s="1"/>
  <c r="U216" i="1"/>
  <c r="U220" i="1" l="1"/>
  <c r="AC5" i="1" l="1"/>
  <c r="X224" i="1" l="1"/>
  <c r="W224" i="1" s="1"/>
  <c r="X222" i="1"/>
  <c r="W222" i="1" s="1"/>
  <c r="X220" i="1"/>
  <c r="W220" i="1" s="1"/>
  <c r="X214" i="1"/>
  <c r="W214" i="1" s="1"/>
  <c r="U214" i="1"/>
  <c r="U212" i="1"/>
  <c r="X212" i="1"/>
  <c r="W212" i="1" s="1"/>
  <c r="U210" i="1"/>
  <c r="X210" i="1"/>
  <c r="W210" i="1" s="1"/>
  <c r="X208" i="1"/>
  <c r="W208" i="1" s="1"/>
  <c r="U208" i="1"/>
  <c r="U205" i="1"/>
  <c r="U204" i="1"/>
  <c r="X205" i="1"/>
  <c r="W205" i="1" s="1"/>
  <c r="U141" i="1"/>
  <c r="U146" i="1"/>
  <c r="U148" i="1"/>
  <c r="U151" i="1"/>
  <c r="U153" i="1"/>
  <c r="U154" i="1"/>
  <c r="U156" i="1"/>
  <c r="U160" i="1"/>
  <c r="U161" i="1"/>
  <c r="U164" i="1"/>
  <c r="X204" i="1"/>
  <c r="W204" i="1" s="1"/>
  <c r="X202" i="1"/>
  <c r="W202" i="1" s="1"/>
  <c r="U202" i="1"/>
  <c r="X200" i="1"/>
  <c r="W200" i="1" s="1"/>
  <c r="U200" i="1"/>
  <c r="X198" i="1"/>
  <c r="W198" i="1" s="1"/>
  <c r="U198" i="1"/>
  <c r="U196" i="1"/>
  <c r="X196" i="1"/>
  <c r="W196" i="1" s="1"/>
  <c r="U194" i="1"/>
  <c r="X194" i="1"/>
  <c r="W194" i="1" s="1"/>
  <c r="X186" i="1" l="1"/>
  <c r="W186" i="1" s="1"/>
  <c r="X191" i="1"/>
  <c r="W191" i="1" s="1"/>
  <c r="X190" i="1"/>
  <c r="W190" i="1" s="1"/>
  <c r="U191" i="1"/>
  <c r="U190" i="1"/>
  <c r="U184" i="1"/>
  <c r="U183" i="1"/>
  <c r="AS5" i="1"/>
  <c r="X184" i="1"/>
  <c r="W184" i="1" s="1"/>
  <c r="X183" i="1"/>
  <c r="W183" i="1" s="1"/>
  <c r="X180" i="1" l="1"/>
  <c r="W180" i="1" s="1"/>
  <c r="X179" i="1"/>
  <c r="W179" i="1" s="1"/>
  <c r="U180" i="1"/>
  <c r="U179" i="1"/>
  <c r="U173" i="1" l="1"/>
  <c r="X173" i="1" l="1"/>
  <c r="W173" i="1" s="1"/>
  <c r="U172" i="1"/>
  <c r="U171" i="1"/>
  <c r="U170" i="1"/>
  <c r="U167" i="1"/>
  <c r="U166" i="1"/>
  <c r="U165" i="1"/>
  <c r="U139" i="1"/>
  <c r="U133" i="1"/>
  <c r="U130" i="1"/>
  <c r="U122" i="1"/>
  <c r="U120" i="1"/>
  <c r="U118" i="1"/>
  <c r="U117" i="1"/>
  <c r="U116" i="1"/>
  <c r="U114" i="1"/>
  <c r="U112" i="1"/>
  <c r="U110" i="1"/>
  <c r="U106" i="1"/>
  <c r="U104" i="1"/>
  <c r="U103" i="1"/>
  <c r="U102" i="1"/>
  <c r="U101" i="1"/>
  <c r="U96" i="1"/>
  <c r="U94" i="1"/>
  <c r="U93" i="1"/>
  <c r="U90" i="1"/>
  <c r="U89" i="1"/>
  <c r="U87" i="1"/>
  <c r="U86" i="1"/>
  <c r="U82" i="1"/>
  <c r="U81" i="1"/>
  <c r="U80" i="1"/>
  <c r="U79" i="1"/>
  <c r="U78" i="1"/>
  <c r="U77" i="1"/>
  <c r="U75" i="1"/>
  <c r="U73" i="1"/>
  <c r="U72" i="1"/>
  <c r="U70" i="1"/>
  <c r="U69" i="1"/>
  <c r="U56" i="1"/>
  <c r="U54" i="1"/>
  <c r="U53" i="1"/>
  <c r="U51" i="1"/>
  <c r="U50" i="1"/>
  <c r="U49" i="1"/>
  <c r="U40" i="1"/>
  <c r="U34" i="1"/>
  <c r="U32" i="1"/>
  <c r="U27" i="1"/>
  <c r="U26" i="1"/>
  <c r="U24" i="1"/>
  <c r="U126" i="1"/>
  <c r="U91" i="1"/>
  <c r="U61" i="1"/>
  <c r="U16" i="1"/>
  <c r="U12" i="1"/>
  <c r="X172" i="1"/>
  <c r="W172" i="1" s="1"/>
  <c r="X171" i="1"/>
  <c r="W171" i="1" s="1"/>
  <c r="X170" i="1"/>
  <c r="W170" i="1" s="1"/>
  <c r="X168" i="1" l="1"/>
  <c r="W168" i="1" s="1"/>
  <c r="X167" i="1"/>
  <c r="W167" i="1" s="1"/>
  <c r="X166" i="1"/>
  <c r="W166" i="1" s="1"/>
  <c r="X165" i="1"/>
  <c r="W165" i="1" s="1"/>
  <c r="X159" i="1" l="1"/>
  <c r="W159" i="1" s="1"/>
  <c r="X160" i="1"/>
  <c r="W160" i="1" s="1"/>
  <c r="X154" i="1" l="1"/>
  <c r="W154" i="1" s="1"/>
  <c r="X153" i="1"/>
  <c r="W153" i="1" s="1"/>
  <c r="X164" i="1"/>
  <c r="W164" i="1" s="1"/>
  <c r="X161" i="1"/>
  <c r="W161" i="1" s="1"/>
  <c r="X156" i="1"/>
  <c r="W156" i="1" s="1"/>
  <c r="X151" i="1"/>
  <c r="W151" i="1" s="1"/>
  <c r="X127" i="1" l="1"/>
  <c r="W127" i="1" s="1"/>
  <c r="X149" i="1"/>
  <c r="W149" i="1" s="1"/>
  <c r="X148" i="1"/>
  <c r="W148" i="1" s="1"/>
  <c r="AO5" i="1"/>
  <c r="AV5" i="1"/>
  <c r="X146" i="1"/>
  <c r="W146" i="1" s="1"/>
  <c r="X141" i="1" l="1"/>
  <c r="W141" i="1" s="1"/>
  <c r="X140" i="1"/>
  <c r="W140" i="1" s="1"/>
  <c r="X139" i="1"/>
  <c r="W139" i="1" s="1"/>
  <c r="X137" i="1"/>
  <c r="W137" i="1" s="1"/>
  <c r="X136" i="1"/>
  <c r="W136" i="1" s="1"/>
  <c r="X133" i="1" l="1"/>
  <c r="W133" i="1" s="1"/>
  <c r="X130" i="1"/>
  <c r="W130" i="1" s="1"/>
  <c r="X126" i="1" l="1"/>
  <c r="W126" i="1" s="1"/>
  <c r="X122" i="1"/>
  <c r="W122" i="1" s="1"/>
  <c r="X120" i="1"/>
  <c r="W120" i="1" s="1"/>
  <c r="AN5" i="1"/>
  <c r="X118" i="1"/>
  <c r="W118" i="1" s="1"/>
  <c r="X117" i="1"/>
  <c r="W117" i="1" s="1"/>
  <c r="X116" i="1"/>
  <c r="W116" i="1" s="1"/>
  <c r="X114" i="1"/>
  <c r="W114" i="1" s="1"/>
  <c r="X112" i="1" l="1"/>
  <c r="W112" i="1" s="1"/>
  <c r="X110" i="1" l="1"/>
  <c r="W110" i="1" s="1"/>
  <c r="AA5" i="1"/>
  <c r="X106" i="1"/>
  <c r="W106" i="1" s="1"/>
  <c r="X102" i="1" l="1"/>
  <c r="W102" i="1" s="1"/>
  <c r="X103" i="1"/>
  <c r="W103" i="1" s="1"/>
  <c r="X104" i="1"/>
  <c r="W104" i="1" s="1"/>
  <c r="X101" i="1"/>
  <c r="W101" i="1" s="1"/>
  <c r="X96" i="1"/>
  <c r="W96" i="1" s="1"/>
  <c r="BC5" i="1"/>
  <c r="AW5" i="1"/>
  <c r="X94" i="1"/>
  <c r="W94" i="1" s="1"/>
  <c r="X93" i="1"/>
  <c r="W93" i="1" s="1"/>
  <c r="X91" i="1"/>
  <c r="W91" i="1" s="1"/>
  <c r="X90" i="1"/>
  <c r="W90" i="1" s="1"/>
  <c r="X89" i="1"/>
  <c r="W89" i="1" s="1"/>
  <c r="X87" i="1"/>
  <c r="W87" i="1" s="1"/>
  <c r="X86" i="1"/>
  <c r="W86" i="1" s="1"/>
  <c r="X82" i="1"/>
  <c r="W82" i="1" s="1"/>
  <c r="X81" i="1"/>
  <c r="W81" i="1" s="1"/>
  <c r="X80" i="1"/>
  <c r="W80" i="1" s="1"/>
  <c r="X79" i="1"/>
  <c r="W79" i="1" s="1"/>
  <c r="X78" i="1"/>
  <c r="W78" i="1" s="1"/>
  <c r="X77" i="1"/>
  <c r="W77" i="1" s="1"/>
  <c r="X75" i="1"/>
  <c r="W75" i="1" s="1"/>
  <c r="X73" i="1"/>
  <c r="W73" i="1" s="1"/>
  <c r="X72" i="1"/>
  <c r="W72" i="1" s="1"/>
  <c r="X70" i="1"/>
  <c r="W70" i="1" s="1"/>
  <c r="X69" i="1"/>
  <c r="W69" i="1" s="1"/>
  <c r="X66" i="1"/>
  <c r="W66" i="1" s="1"/>
  <c r="X65" i="1"/>
  <c r="W65" i="1" s="1"/>
  <c r="X64" i="1"/>
  <c r="W64" i="1" s="1"/>
  <c r="X63" i="1"/>
  <c r="W63" i="1" s="1"/>
  <c r="X62" i="1"/>
  <c r="W62" i="1" s="1"/>
  <c r="X61" i="1"/>
  <c r="W61" i="1" s="1"/>
  <c r="X56" i="1"/>
  <c r="W56" i="1" s="1"/>
  <c r="X54" i="1"/>
  <c r="W54" i="1" s="1"/>
  <c r="X53" i="1"/>
  <c r="W53"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<sst xmlns="http://schemas.openxmlformats.org/spreadsheetml/2006/main" count="1300" uniqueCount="608">
  <si>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</si>
  <si>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</si>
  <si>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</si>
  <si>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殺処分</t>
    <rPh sb="0" eb="3">
      <t>サツショブン</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</si>
  <si>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</si>
  <si>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</si>
  <si>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</si>
  <si>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</si>
  <si>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</si>
  <si>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</si>
  <si>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</si>
  <si>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</si>
  <si>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</si>
  <si>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</si>
  <si>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</si>
  <si>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</si>
  <si>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</si>
  <si>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</si>
  <si>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</si>
  <si>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</si>
  <si>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</si>
  <si>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</si>
  <si>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</si>
  <si>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</si>
  <si>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</si>
  <si>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</si>
  <si>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</si>
  <si>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</si>
  <si>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</si>
  <si>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</si>
  <si>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</si>
  <si>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</si>
  <si>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</si>
  <si>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</si>
  <si>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</si>
  <si>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</si>
  <si>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</si>
  <si>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</si>
  <si>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</si>
  <si>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</si>
  <si>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</si>
  <si>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</si>
  <si>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</si>
  <si>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</si>
  <si>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</si>
  <si>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</si>
  <si>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</si>
  <si>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</si>
  <si>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</si>
  <si>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</si>
  <si>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</si>
  <si>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</si>
  <si>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</si>
  <si>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</si>
  <si>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</si>
  <si>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</si>
  <si>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</si>
  <si>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</si>
  <si>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</si>
  <si>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</si>
  <si>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</si>
  <si>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</si>
  <si>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</si>
  <si>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</si>
  <si>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</si>
  <si>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</si>
  <si>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</si>
  <si>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</si>
  <si>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</si>
  <si>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</si>
  <si>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</si>
  <si>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</si>
  <si>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</si>
  <si>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</si>
  <si>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</si>
  <si>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</si>
  <si>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</si>
  <si>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</si>
  <si>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</si>
  <si>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</si>
  <si>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</si>
  <si>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</si>
  <si>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</si>
  <si>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</si>
  <si>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</si>
  <si>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</si>
  <si>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</si>
  <si>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</si>
  <si>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</si>
  <si>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</si>
  <si>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</si>
  <si>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</si>
  <si>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</si>
  <si>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</si>
  <si>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</si>
  <si>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</si>
  <si>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</si>
  <si>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</si>
  <si>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</si>
  <si>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</si>
  <si>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</si>
  <si>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</si>
  <si>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</si>
  <si>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</si>
  <si>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</si>
  <si>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</si>
  <si>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</si>
  <si>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</si>
  <si>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</si>
  <si>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</si>
  <si>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</si>
  <si>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</si>
  <si>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</si>
  <si>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</si>
  <si>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</si>
  <si>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</si>
  <si>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</si>
  <si>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</si>
  <si>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</si>
  <si>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</si>
  <si>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</si>
  <si>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</si>
  <si>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</si>
  <si>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</si>
  <si>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</si>
  <si>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</si>
  <si>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</si>
  <si>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</si>
  <si>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</si>
  <si>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</si>
  <si>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</si>
  <si>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</si>
  <si>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</si>
  <si>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</si>
  <si>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</si>
  <si>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</si>
  <si>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</si>
  <si>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</si>
  <si>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</si>
  <si>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</si>
  <si>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</si>
  <si>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</si>
  <si>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</si>
  <si>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</si>
  <si>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</si>
  <si>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</si>
  <si>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</si>
  <si>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</si>
  <si>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</si>
  <si>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</si>
  <si>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</si>
  <si>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</si>
  <si>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</si>
  <si>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</si>
  <si>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</si>
  <si>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</si>
  <si>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</si>
  <si>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</si>
  <si>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</si>
  <si>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</si>
  <si>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</si>
  <si>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</si>
  <si>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</si>
  <si>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</si>
  <si>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</si>
  <si>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</si>
  <si>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</si>
  <si>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</si>
  <si>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</si>
  <si>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</si>
  <si>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</si>
  <si>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</si>
  <si>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</si>
  <si>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</si>
  <si>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</si>
  <si>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</si>
  <si>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</si>
  <si>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</si>
  <si>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</si>
  <si>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</si>
  <si>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</si>
  <si>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</si>
  <si>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</si>
  <si>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</si>
  <si>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</si>
  <si>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</si>
  <si>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</si>
  <si>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</si>
  <si>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</si>
  <si>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</si>
  <si>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</si>
  <si>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</si>
  <si>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</si>
  <si>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</si>
  <si>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</si>
  <si>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</si>
  <si>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</si>
  <si>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</si>
  <si>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</si>
  <si>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</si>
  <si>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</si>
  <si>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</si>
  <si>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</si>
  <si>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</si>
  <si>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</si>
  <si>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</si>
  <si>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</si>
  <si>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</si>
  <si>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</si>
  <si>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</si>
  <si>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</si>
  <si>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</si>
  <si>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</si>
  <si>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</si>
  <si>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</si>
  <si>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</si>
  <si>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</si>
  <si>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</si>
  <si>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</si>
  <si>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</si>
  <si>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</si>
  <si>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</si>
  <si>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</si>
  <si>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</si>
  <si>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</si>
  <si>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</si>
  <si>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</si>
  <si>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</si>
  <si>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</si>
  <si>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</si>
  <si>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</si>
  <si>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</si>
  <si>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</si>
  <si>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</si>
  <si>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</si>
  <si>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</si>
  <si>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</si>
  <si>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</si>
  <si>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</si>
  <si>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</si>
  <si>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</si>
  <si>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</si>
  <si>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</si>
  <si>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</si>
  <si>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</si>
  <si>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</si>
  <si>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</si>
  <si>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</si>
  <si>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</si>
  <si>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</si>
  <si>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</si>
  <si>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</si>
  <si>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</si>
  <si>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</si>
  <si>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</si>
  <si>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</si>
  <si>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</si>
  <si>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</si>
  <si>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</si>
  <si>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</si>
  <si>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</si>
  <si>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</si>
  <si>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</si>
  <si>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</si>
  <si>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</si>
  <si>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</si>
  <si>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</si>
  <si>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</si>
  <si>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</si>
  <si>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</si>
  <si>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</si>
  <si>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</si>
  <si>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</si>
  <si>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</si>
  <si>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</si>
  <si>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</si>
  <si>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</si>
  <si>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</si>
  <si>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</si>
  <si>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</si>
  <si>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</si>
  <si>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</si>
  <si>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</si>
  <si>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</si>
  <si>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</si>
  <si>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</si>
  <si>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</si>
  <si>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</si>
  <si>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</si>
  <si>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</si>
  <si>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</si>
  <si>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</si>
  <si>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</si>
  <si>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</si>
  <si>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</si>
  <si>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</si>
  <si>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</si>
  <si>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</si>
  <si>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</si>
  <si>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</si>
  <si>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</si>
  <si>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</si>
  <si>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</si>
  <si>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</si>
  <si>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</si>
  <si>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</si>
  <si>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</si>
  <si>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</si>
  <si>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</si>
  <si>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</si>
  <si>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</si>
  <si>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</si>
  <si>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</si>
  <si>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</si>
  <si>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</si>
  <si>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</si>
  <si>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</si>
  <si>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</si>
  <si>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</si>
  <si>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</si>
  <si>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</si>
  <si>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</si>
  <si>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</si>
  <si>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</si>
  <si>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</si>
  <si>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</si>
  <si>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</si>
  <si>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</si>
  <si>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</si>
  <si>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</si>
  <si>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</si>
  <si>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</si>
  <si>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</si>
  <si>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</si>
  <si>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</si>
  <si>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</si>
  <si>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</si>
  <si>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</si>
  <si>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</si>
  <si>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</si>
  <si>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</si>
  <si>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</si>
  <si>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</si>
  <si>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</si>
  <si>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</si>
  <si>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</si>
  <si>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</si>
  <si>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</si>
  <si>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</si>
  <si>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</si>
  <si>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</si>
  <si>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</si>
  <si>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</si>
  <si>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</si>
  <si>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</si>
  <si>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</si>
  <si>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</si>
  <si>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</si>
  <si>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</si>
  <si>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</si>
  <si>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</si>
  <si>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</si>
  <si>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</si>
  <si>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</si>
  <si>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</si>
  <si>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</si>
  <si>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</si>
  <si>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</si>
  <si>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</si>
  <si>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</si>
  <si>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</si>
  <si>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</si>
  <si>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</si>
  <si>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</si>
  <si>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</si>
  <si>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</si>
  <si>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</si>
  <si>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</si>
  <si>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</si>
  <si>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</si>
  <si>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</si>
  <si>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</si>
  <si>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</si>
  <si>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</si>
  <si>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</si>
  <si>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</si>
  <si>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</si>
  <si>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</si>
  <si>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</si>
  <si>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</si>
  <si>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</si>
  <si>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</si>
  <si>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</si>
  <si>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</si>
  <si>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</si>
  <si>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</si>
  <si>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</si>
  <si>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</si>
  <si>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</si>
  <si>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</si>
  <si>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</si>
  <si>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</si>
  <si>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</si>
  <si>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</si>
  <si>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</si>
  <si>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</si>
  <si>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</si>
  <si>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</si>
  <si>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</si>
  <si>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</si>
  <si>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</si>
  <si>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</si>
  <si>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</si>
  <si>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</si>
  <si>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</si>
  <si>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</si>
  <si>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</si>
  <si>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</si>
  <si>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</si>
  <si>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</si>
  <si>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</si>
  <si>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</si>
  <si>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</si>
  <si>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</si>
  <si>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</si>
  <si>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</si>
  <si>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</si>
  <si>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</si>
  <si>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</si>
  <si>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</si>
  <si>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</si>
  <si>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</si>
  <si>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</si>
  <si>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</si>
  <si>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</si>
  <si>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</si>
  <si>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</si>
  <si>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</si>
  <si>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</si>
  <si>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</si>
  <si>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</si>
  <si>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</si>
  <si>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</si>
  <si>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</si>
  <si>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</si>
  <si>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</si>
  <si>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</si>
  <si>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</si>
  <si>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</si>
  <si>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</si>
  <si>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</si>
  <si>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</si>
  <si>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</si>
  <si>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</si>
  <si>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</si>
  <si>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</si>
  <si>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</si>
  <si>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</si>
  <si>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</si>
  <si>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</si>
  <si>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</si>
  <si>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</si>
  <si>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</si>
  <si>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</si>
  <si>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</si>
  <si>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</si>
  <si>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</si>
  <si>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</si>
  <si>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</si>
  <si>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</si>
  <si>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</si>
  <si>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</si>
  <si>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</si>
  <si>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</si>
  <si>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</si>
  <si>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</si>
  <si>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</si>
  <si>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</si>
  <si>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</si>
  <si>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</si>
  <si>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</si>
  <si>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</si>
  <si>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</si>
  <si>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</si>
  <si>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</si>
  <si>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</si>
  <si>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</si>
  <si>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</si>
  <si>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</si>
  <si>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</si>
  <si>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</si>
  <si>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</si>
  <si>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</si>
  <si>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</si>
  <si>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</si>
  <si>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</si>
  <si>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</si>
  <si>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</si>
  <si>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</si>
  <si>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</si>
  <si>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</si>
  <si>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</si>
  <si>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</si>
  <si>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</si>
  <si>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</si>
  <si>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</si>
  <si>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</si>
  <si>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</si>
  <si>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</si>
  <si>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</si>
  <si>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</si>
  <si>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</si>
  <si>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</si>
  <si>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</si>
  <si>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</si>
  <si>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</si>
  <si>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</si>
  <si>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</si>
  <si>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</si>
  <si>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</si>
  <si>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</si>
  <si>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</si>
  <si>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</si>
  <si>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</si>
  <si>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</si>
  <si>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</si>
  <si>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</si>
  <si>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</si>
  <si>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</si>
  <si>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</si>
  <si>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</si>
  <si>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</si>
  <si>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</si>
  <si>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</si>
  <si>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</si>
  <si>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</si>
  <si>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</si>
  <si>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</si>
  <si>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</si>
  <si>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</si>
  <si>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</si>
  <si>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</si>
  <si>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</si>
  <si>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</si>
  <si>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</si>
  <si>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</si>
  <si>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</si>
  <si>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</si>
  <si>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</si>
  <si>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</si>
  <si>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</si>
  <si>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</si>
  <si>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</si>
  <si>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</si>
  <si>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</si>
  <si>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</si>
  <si>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</si>
  <si>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</si>
  <si>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</si>
  <si>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</si>
  <si>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</si>
  <si>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</si>
  <si>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</si>
  <si>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</si>
  <si>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</si>
  <si>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</si>
  <si>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</si>
  <si>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</si>
  <si>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</si>
  <si>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</si>
  <si>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</si>
  <si>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</si>
  <si>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</si>
  <si>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</si>
  <si>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</si>
  <si>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</si>
  <si>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</si>
  <si>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</si>
  <si>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</si>
  <si>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</si>
  <si>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</si>
  <si>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</si>
  <si>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</si>
  <si>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</si>
  <si>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</si>
  <si>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</si>
  <si>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</si>
  <si>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</si>
  <si>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</si>
  <si>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</si>
  <si>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</si>
  <si>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</si>
  <si>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</si>
  <si>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</si>
  <si>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</si>
  <si>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</si>
  <si>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</si>
  <si>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</si>
  <si>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</si>
  <si>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</si>
  <si>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</si>
  <si>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</si>
  <si>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</si>
  <si>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</si>
  <si>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</si>
  <si>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</si>
  <si>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As of Sept. 11, 2019</t>
    <phoneticPr fontId="1"/>
  </si>
  <si>
    <t>番号</t>
    <rPh sb="0" eb="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</si>
</sst>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0"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87">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0" fontId="4" fillId="0" borderId="3" xfId="0" applyFont="1" applyBorder="1" applyAlignment="1">
      <alignment horizontal="center" vertical="center"/>
    </xf>
    <xf numFmtId="14" fontId="4" fillId="0" borderId="0" xfId="0" applyNumberFormat="1" applyFont="1">
      <alignment vertical="center"/>
    </xf>
    <xf numFmtId="0" fontId="4" fillId="0" borderId="3" xfId="0" applyFont="1" applyBorder="1" applyAlignment="1">
      <alignment horizontal="center"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0" fontId="4" fillId="0" borderId="1" xfId="0" applyFont="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7" fontId="9" fillId="0" borderId="5" xfId="0" applyNumberFormat="1" applyFont="1" applyFill="1" applyBorder="1" applyAlignment="1">
      <alignment vertical="center"/>
    </xf>
    <xf numFmtId="177" fontId="9" fillId="0" borderId="1" xfId="0" applyNumberFormat="1" applyFont="1" applyFill="1" applyBorder="1">
      <alignment vertical="center"/>
    </xf>
    <xf numFmtId="0" fontId="8"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0" fontId="9" fillId="0" borderId="5" xfId="0" applyFont="1" applyFill="1" applyBorder="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6" fontId="9" fillId="0" borderId="2" xfId="0" applyNumberFormat="1" applyFont="1" applyFill="1" applyBorder="1" applyAlignment="1">
      <alignment vertical="center"/>
    </xf>
    <xf numFmtId="20" fontId="9"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pplyBorder="1" applyAlignment="1">
      <alignment horizontal="center" vertical="center"/>
    </xf>
    <xf numFmtId="178" fontId="4" fillId="0" borderId="3" xfId="0" applyNumberFormat="1" applyFont="1" applyBorder="1" applyAlignment="1">
      <alignment horizontal="center"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9" fillId="0" borderId="1" xfId="1"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178" fontId="9" fillId="0" borderId="1" xfId="0" applyNumberFormat="1" applyFont="1" applyFill="1" applyBorder="1" applyAlignment="1">
      <alignment vertical="center"/>
    </xf>
    <xf numFmtId="178" fontId="9" fillId="0" borderId="5" xfId="0" applyNumberFormat="1" applyFont="1" applyFill="1" applyBorder="1">
      <alignment vertical="center"/>
    </xf>
    <xf numFmtId="0" fontId="4" fillId="0" borderId="0" xfId="0" applyNumberFormat="1" applyFont="1">
      <alignment vertical="center"/>
    </xf>
    <xf numFmtId="0" fontId="4" fillId="0" borderId="2" xfId="0" applyNumberFormat="1" applyFont="1" applyBorder="1" applyAlignment="1">
      <alignment horizontal="center" vertical="center"/>
    </xf>
    <xf numFmtId="0" fontId="4" fillId="0" borderId="0" xfId="0" applyNumberFormat="1" applyFont="1" applyBorder="1" applyAlignment="1">
      <alignment horizontal="right" vertical="center"/>
    </xf>
    <xf numFmtId="0" fontId="4" fillId="4" borderId="1" xfId="0" applyNumberFormat="1" applyFont="1" applyFill="1" applyBorder="1">
      <alignment vertical="center"/>
    </xf>
    <xf numFmtId="0" fontId="4" fillId="0" borderId="1"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0" fontId="4" fillId="0" borderId="0" xfId="0" applyFont="1" applyBorder="1" applyAlignment="1">
      <alignment horizontal="center"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5" xfId="0" applyNumberFormat="1" applyFont="1" applyFill="1" applyBorder="1" applyAlignment="1">
      <alignment vertical="center"/>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7" fontId="4" fillId="4" borderId="5" xfId="0" applyNumberFormat="1"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177" fontId="4" fillId="0" borderId="2"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5"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5" xfId="0" applyNumberFormat="1" applyFont="1" applyFill="1" applyBorder="1" applyAlignment="1">
      <alignmen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13" fillId="0" borderId="2" xfId="1" applyNumberFormat="1" applyFont="1" applyFill="1" applyBorder="1" applyAlignment="1">
      <alignment vertical="center"/>
    </xf>
    <xf numFmtId="178" fontId="13" fillId="0" borderId="5" xfId="1"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5" xfId="1" applyNumberFormat="1" applyFont="1" applyFill="1" applyBorder="1" applyAlignment="1">
      <alignment vertical="center"/>
    </xf>
    <xf numFmtId="178" fontId="4" fillId="0" borderId="4" xfId="0"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20"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horizontal="center"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2" fillId="0" borderId="1" xfId="0" applyNumberFormat="1" applyFont="1" applyFill="1" applyBorder="1" applyAlignment="1">
      <alignment vertical="center"/>
    </xf>
    <xf numFmtId="178" fontId="2" fillId="4" borderId="4" xfId="0" applyNumberFormat="1" applyFont="1" applyFill="1" applyBorder="1" applyAlignment="1">
      <alignment vertical="center"/>
    </xf>
    <xf numFmtId="178" fontId="13" fillId="0" borderId="4" xfId="1" applyNumberFormat="1" applyFont="1" applyFill="1" applyBorder="1" applyAlignment="1">
      <alignment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20" fontId="4" fillId="0" borderId="2" xfId="0" applyNumberFormat="1" applyFont="1" applyFill="1" applyBorder="1" applyAlignment="1">
      <alignment vertical="center"/>
    </xf>
    <xf numFmtId="20" fontId="4" fillId="0" borderId="4" xfId="0" applyNumberFormat="1" applyFont="1" applyFill="1" applyBorder="1" applyAlignment="1">
      <alignment vertical="center"/>
    </xf>
    <xf numFmtId="20" fontId="4" fillId="0" borderId="5" xfId="0" applyNumberFormat="1" applyFont="1" applyFill="1" applyBorder="1" applyAlignment="1">
      <alignment vertical="center"/>
    </xf>
    <xf numFmtId="176" fontId="4" fillId="0" borderId="4"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20" fontId="4" fillId="4" borderId="5" xfId="0" applyNumberFormat="1"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5" xfId="1"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177" fontId="4" fillId="4" borderId="1"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0" fontId="4" fillId="0" borderId="1" xfId="0" applyFont="1" applyFill="1" applyBorder="1" applyAlignment="1">
      <alignment vertical="center"/>
    </xf>
    <xf numFmtId="0" fontId="10" fillId="0" borderId="2" xfId="0" applyFont="1" applyFill="1" applyBorder="1" applyAlignment="1">
      <alignment vertical="center"/>
    </xf>
    <xf numFmtId="0" fontId="10" fillId="0" borderId="5" xfId="0" applyFont="1" applyFill="1" applyBorder="1" applyAlignment="1">
      <alignment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7" fontId="2" fillId="0" borderId="5" xfId="0" applyNumberFormat="1" applyFont="1" applyFill="1" applyBorder="1" applyAlignment="1">
      <alignment vertical="center"/>
    </xf>
    <xf numFmtId="177" fontId="4" fillId="0" borderId="4" xfId="0"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7" fontId="4" fillId="0" borderId="1" xfId="0" applyNumberFormat="1" applyFont="1" applyFill="1" applyBorder="1" applyAlignment="1">
      <alignment vertical="center"/>
    </xf>
    <xf numFmtId="0"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1" xfId="0" applyFont="1" applyFill="1" applyBorder="1" applyAlignment="1">
      <alignment horizontal="left"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4" fillId="0" borderId="2" xfId="1" applyNumberFormat="1" applyFont="1" applyBorder="1" applyAlignment="1">
      <alignment horizontal="center" vertical="center"/>
    </xf>
    <xf numFmtId="178" fontId="4" fillId="0" borderId="3" xfId="1" applyNumberFormat="1" applyFont="1" applyBorder="1" applyAlignment="1">
      <alignment horizontal="center" vertical="center"/>
    </xf>
    <xf numFmtId="178" fontId="4" fillId="0" borderId="4" xfId="1" applyNumberFormat="1" applyFont="1" applyFill="1" applyBorder="1" applyAlignment="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178" fontId="4" fillId="0" borderId="1" xfId="1"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0" fontId="10" fillId="4" borderId="2" xfId="0" applyFont="1" applyFill="1" applyBorder="1" applyAlignment="1">
      <alignment vertical="center"/>
    </xf>
    <xf numFmtId="0" fontId="10" fillId="4" borderId="5" xfId="0" applyFont="1" applyFill="1" applyBorder="1" applyAlignment="1">
      <alignment vertical="center"/>
    </xf>
    <xf numFmtId="0" fontId="2" fillId="4" borderId="4" xfId="0" applyFont="1" applyFill="1" applyBorder="1" applyAlignment="1">
      <alignment vertical="center"/>
    </xf>
    <xf numFmtId="0" fontId="10" fillId="4" borderId="4" xfId="0" applyFont="1" applyFill="1" applyBorder="1" applyAlignment="1">
      <alignment vertical="center"/>
    </xf>
    <xf numFmtId="178" fontId="2" fillId="0" borderId="4" xfId="1"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0" fontId="10" fillId="0" borderId="4" xfId="0" applyFont="1" applyFill="1" applyBorder="1" applyAlignment="1">
      <alignment vertical="center"/>
    </xf>
    <xf numFmtId="0" fontId="6" fillId="4"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0" fontId="4" fillId="4" borderId="0" xfId="0" applyNumberFormat="1" applyFont="1" applyFill="1">
      <alignment vertical="center"/>
    </xf>
    <xf numFmtId="178" fontId="4" fillId="4" borderId="0" xfId="0" applyNumberFormat="1" applyFont="1" applyFill="1">
      <alignment vertical="center"/>
    </xf>
    <xf numFmtId="178" fontId="4" fillId="0" borderId="0" xfId="0" applyNumberFormat="1" applyFont="1" applyAlignment="1">
      <alignment horizontal="center"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0" fontId="4" fillId="0" borderId="0" xfId="0" applyFont="1" applyAlignment="1">
      <alignment horizontal="center" vertical="center"/>
    </xf>
    <xf numFmtId="178" fontId="12" fillId="0" borderId="0" xfId="0" applyNumberFormat="1" applyFont="1" applyAlignment="1">
      <alignment horizontal="center" vertical="center"/>
    </xf>
    <xf numFmtId="20" fontId="18" fillId="4" borderId="1" xfId="0" applyNumberFormat="1" applyFont="1" applyFill="1" applyBorder="1" applyAlignment="1">
      <alignment horizontal="center" vertical="center" wrapText="1"/>
    </xf>
    <xf numFmtId="0" fontId="4" fillId="0" borderId="0" xfId="0" applyNumberFormat="1" applyFont="1" applyAlignment="1">
      <alignment horizontal="center"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0" fontId="15" fillId="4" borderId="2" xfId="0" applyFont="1" applyFill="1" applyBorder="1" applyAlignment="1">
      <alignment vertical="center"/>
    </xf>
    <xf numFmtId="0" fontId="15" fillId="4" borderId="5"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47"/>
  <sheetViews>
    <sheetView tabSelected="1" topLeftCell="A4" workbookViewId="0">
      <pane xSplit="6" ySplit="3" topLeftCell="G328" activePane="bottomRight" state="frozen"/>
      <selection activeCell="A4" sqref="A4"/>
      <selection pane="topRight" activeCell="E4" sqref="E4"/>
      <selection pane="bottomLeft" activeCell="A7" sqref="A7"/>
      <selection pane="bottomRight" activeCell="M335" sqref="M335"/>
    </sheetView>
  </sheetViews>
  <sheetFormatPr defaultRowHeight="18" x14ac:dyDescent="0.45"/>
  <cols>
    <col min="1" max="1" width="6.796875" style="112" bestFit="1" customWidth="1"/>
    <col min="2" max="3" width="5.09765625" style="112" bestFit="1" customWidth="1"/>
    <col min="4" max="4" width="5" style="112" bestFit="1" customWidth="1"/>
    <col min="5" max="5" width="0.796875" style="112" customWidth="1"/>
    <col min="6" max="6" width="5" style="112" bestFit="1" customWidth="1"/>
    <col min="7" max="7" width="16.8984375" style="5" bestFit="1" customWidth="1"/>
    <col min="8" max="8" width="7.3984375" style="5" bestFit="1" customWidth="1"/>
    <col min="9" max="9" width="15.19921875" style="5" bestFit="1" customWidth="1"/>
    <col min="10" max="10" width="5.8984375" style="5" bestFit="1" customWidth="1"/>
    <col min="11" max="11" width="16.296875" style="5" bestFit="1" customWidth="1"/>
    <col min="12" max="12" width="10.3984375" style="5" bestFit="1" customWidth="1"/>
    <col min="13" max="13" width="47.59765625" style="5" bestFit="1" customWidth="1"/>
    <col min="14" max="14" width="67.69921875" style="5" bestFit="1" customWidth="1"/>
    <col min="15" max="15" width="8.59765625" style="5" bestFit="1" customWidth="1"/>
    <col min="16" max="16" width="5.09765625" style="112" bestFit="1" customWidth="1"/>
    <col min="17" max="17" width="3.296875" style="112" bestFit="1" customWidth="1"/>
    <col min="18" max="18" width="7.09765625" style="113" bestFit="1" customWidth="1"/>
    <col min="19" max="20" width="6.8984375" style="113" bestFit="1" customWidth="1"/>
    <col min="21" max="21" width="7.09765625" style="113" bestFit="1" customWidth="1"/>
    <col min="22" max="22" width="37.796875" style="5" customWidth="1"/>
    <col min="23" max="23" width="37.796875" style="5" hidden="1" customWidth="1"/>
    <col min="24" max="24" width="8.59765625" style="104" bestFit="1" customWidth="1"/>
    <col min="25" max="25" width="5" style="5" customWidth="1"/>
    <col min="26" max="26" width="5" style="5" bestFit="1" customWidth="1"/>
    <col min="27" max="29" width="5" style="5" customWidth="1"/>
    <col min="30" max="33" width="5" style="5" bestFit="1" customWidth="1"/>
    <col min="34" max="34" width="6.79687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79687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796875" style="5"/>
  </cols>
  <sheetData>
    <row r="4" spans="1:58" s="133" customFormat="1" x14ac:dyDescent="0.45">
      <c r="A4" s="133" t="s">
        <v>119</v>
      </c>
      <c r="B4" s="133" t="s">
        <v>143</v>
      </c>
      <c r="C4" s="481" t="s">
        <v>128</v>
      </c>
      <c r="D4" s="133" t="s">
        <v>128</v>
      </c>
      <c r="F4" s="466" t="s">
        <v>127</v>
      </c>
      <c r="G4" s="417" t="s">
        <v>25</v>
      </c>
      <c r="H4" s="417"/>
      <c r="I4" s="417" t="s">
        <v>517</v>
      </c>
      <c r="J4" s="417"/>
      <c r="K4" s="418" t="s">
        <v>5</v>
      </c>
      <c r="L4" s="418" t="s">
        <v>112</v>
      </c>
      <c r="M4" s="418" t="s">
        <v>4</v>
      </c>
      <c r="N4" s="134"/>
      <c r="O4" s="134"/>
      <c r="P4" s="134"/>
      <c r="Q4" s="134"/>
      <c r="R4" s="433" t="s">
        <v>0</v>
      </c>
      <c r="S4" s="433" t="s">
        <v>1</v>
      </c>
      <c r="T4" s="433" t="s">
        <v>2</v>
      </c>
      <c r="U4" s="433" t="s">
        <v>3</v>
      </c>
      <c r="V4" s="418" t="s">
        <v>10</v>
      </c>
      <c r="W4" s="252"/>
      <c r="X4" s="135" t="s">
        <v>604</v>
      </c>
      <c r="Y4" s="136" t="s">
        <v>131</v>
      </c>
      <c r="Z4" s="136" t="s">
        <v>96</v>
      </c>
      <c r="AA4" s="136" t="s">
        <v>279</v>
      </c>
      <c r="AB4" s="136" t="s">
        <v>147</v>
      </c>
      <c r="AC4" s="136" t="s">
        <v>375</v>
      </c>
      <c r="AD4" s="136" t="s">
        <v>97</v>
      </c>
      <c r="AE4" s="136" t="s">
        <v>99</v>
      </c>
      <c r="AF4" s="136" t="s">
        <v>107</v>
      </c>
      <c r="AG4" s="136" t="s">
        <v>105</v>
      </c>
      <c r="AH4" s="136" t="s">
        <v>98</v>
      </c>
      <c r="AI4" s="136" t="s">
        <v>102</v>
      </c>
      <c r="AJ4" s="136" t="s">
        <v>91</v>
      </c>
      <c r="AK4" s="136" t="s">
        <v>93</v>
      </c>
      <c r="AL4" s="136" t="s">
        <v>243</v>
      </c>
      <c r="AM4" s="136" t="s">
        <v>92</v>
      </c>
      <c r="AN4" s="136" t="s">
        <v>291</v>
      </c>
      <c r="AO4" s="136" t="s">
        <v>175</v>
      </c>
      <c r="AP4" s="136" t="s">
        <v>90</v>
      </c>
      <c r="AQ4" s="136" t="s">
        <v>115</v>
      </c>
      <c r="AR4" s="136" t="s">
        <v>106</v>
      </c>
      <c r="AS4" s="136" t="s">
        <v>350</v>
      </c>
      <c r="AT4" s="136" t="s">
        <v>100</v>
      </c>
      <c r="AU4" s="136" t="s">
        <v>238</v>
      </c>
      <c r="AV4" s="136" t="s">
        <v>321</v>
      </c>
      <c r="AW4" s="136" t="s">
        <v>110</v>
      </c>
      <c r="AX4" s="136" t="s">
        <v>95</v>
      </c>
      <c r="AY4" s="136" t="s">
        <v>216</v>
      </c>
      <c r="AZ4" s="136" t="s">
        <v>104</v>
      </c>
      <c r="BA4" s="136" t="s">
        <v>103</v>
      </c>
      <c r="BB4" s="136" t="s">
        <v>101</v>
      </c>
      <c r="BC4" s="136" t="s">
        <v>94</v>
      </c>
      <c r="BD4" s="137" t="s">
        <v>79</v>
      </c>
      <c r="BF4" s="133" t="s">
        <v>108</v>
      </c>
    </row>
    <row r="5" spans="1:58" ht="18.600000000000001" thickBot="1" x14ac:dyDescent="0.5">
      <c r="A5" s="112">
        <f>SUM(A8:A346)</f>
        <v>217</v>
      </c>
      <c r="B5" s="112" t="s">
        <v>144</v>
      </c>
      <c r="C5" s="468" t="s">
        <v>607</v>
      </c>
      <c r="D5" s="112">
        <f>SUM(D8:D346)</f>
        <v>181</v>
      </c>
      <c r="F5" s="467">
        <f>SUM(F8:F346)</f>
        <v>134</v>
      </c>
      <c r="G5" s="6" t="s">
        <v>8</v>
      </c>
      <c r="H5" s="6" t="s">
        <v>9</v>
      </c>
      <c r="I5" s="6" t="s">
        <v>8</v>
      </c>
      <c r="J5" s="6" t="s">
        <v>9</v>
      </c>
      <c r="K5" s="419"/>
      <c r="L5" s="419"/>
      <c r="M5" s="419"/>
      <c r="N5" s="6"/>
      <c r="O5" s="8" t="s">
        <v>125</v>
      </c>
      <c r="P5" s="111" t="s">
        <v>124</v>
      </c>
      <c r="Q5" s="111" t="s">
        <v>123</v>
      </c>
      <c r="R5" s="434"/>
      <c r="S5" s="434"/>
      <c r="T5" s="434"/>
      <c r="U5" s="434"/>
      <c r="V5" s="419"/>
      <c r="W5" s="252"/>
      <c r="X5" s="110">
        <f>SUM(Y5:BF5)</f>
        <v>181</v>
      </c>
      <c r="Y5" s="28">
        <f>SUM(Y8:Y346)</f>
        <v>9</v>
      </c>
      <c r="Z5" s="28">
        <f>SUM(Z8:Z346)</f>
        <v>4</v>
      </c>
      <c r="AA5" s="28">
        <f>SUM(AA8:AA346)</f>
        <v>3</v>
      </c>
      <c r="AB5" s="28">
        <f>SUM(AB8:AB346)</f>
        <v>3</v>
      </c>
      <c r="AC5" s="28">
        <f>SUM(AC8:AC346)</f>
        <v>3</v>
      </c>
      <c r="AD5" s="28">
        <f>SUM(AD8:AD346)</f>
        <v>3</v>
      </c>
      <c r="AE5" s="28">
        <f>SUM(AE8:AE346)</f>
        <v>7</v>
      </c>
      <c r="AF5" s="28">
        <f>SUM(AF8:AF346)</f>
        <v>12</v>
      </c>
      <c r="AG5" s="28">
        <f>SUM(AG8:AG346)</f>
        <v>10</v>
      </c>
      <c r="AH5" s="28">
        <f>SUM(AH8:AH346)</f>
        <v>7</v>
      </c>
      <c r="AI5" s="28">
        <f>SUM(AI8:AI346)</f>
        <v>2</v>
      </c>
      <c r="AJ5" s="28">
        <f>SUM(AJ8:AJ346)</f>
        <v>2</v>
      </c>
      <c r="AK5" s="28">
        <f>SUM(AK8:AK346)</f>
        <v>8</v>
      </c>
      <c r="AL5" s="28">
        <f>SUM(AL8:AL346)</f>
        <v>8</v>
      </c>
      <c r="AM5" s="28">
        <f>SUM(AM8:AM346)</f>
        <v>3</v>
      </c>
      <c r="AN5" s="28">
        <f>SUM(AN8:AN346)</f>
        <v>3</v>
      </c>
      <c r="AO5" s="28">
        <f>SUM(AO8:AO346)</f>
        <v>4</v>
      </c>
      <c r="AP5" s="28">
        <f>SUM(AP8:AP346)</f>
        <v>26</v>
      </c>
      <c r="AQ5" s="28">
        <f>SUM(AQ8:AQ346)</f>
        <v>6</v>
      </c>
      <c r="AR5" s="28">
        <f>SUM(AR8:AR346)</f>
        <v>3</v>
      </c>
      <c r="AS5" s="28">
        <f>SUM(AS8:AS346)</f>
        <v>2</v>
      </c>
      <c r="AT5" s="28">
        <f>SUM(AT8:AT346)</f>
        <v>1</v>
      </c>
      <c r="AU5" s="28">
        <f>SUM(AU8:AU346)</f>
        <v>5</v>
      </c>
      <c r="AV5" s="28">
        <f>SUM(AV8:AV346)</f>
        <v>1</v>
      </c>
      <c r="AW5" s="28">
        <f>SUM(AW8:AW346)</f>
        <v>4</v>
      </c>
      <c r="AX5" s="28">
        <f>SUM(AX8:AX346)</f>
        <v>8</v>
      </c>
      <c r="AY5" s="28">
        <f>SUM(AY8:AY346)</f>
        <v>2</v>
      </c>
      <c r="AZ5" s="28">
        <f>SUM(AZ8:AZ346)</f>
        <v>4</v>
      </c>
      <c r="BA5" s="28">
        <f>SUM(BA8:BA346)</f>
        <v>3</v>
      </c>
      <c r="BB5" s="28">
        <f>SUM(BB8:BB346)</f>
        <v>18</v>
      </c>
      <c r="BC5" s="28">
        <f>SUM(BC8:BC346)</f>
        <v>4</v>
      </c>
      <c r="BD5" s="28">
        <f>SUM(BD8:BD346)</f>
        <v>3</v>
      </c>
    </row>
    <row r="6" spans="1:58" ht="19.2" hidden="1" thickTop="1" thickBot="1" x14ac:dyDescent="0.5">
      <c r="G6" s="3"/>
      <c r="H6" s="4"/>
      <c r="I6" s="4"/>
      <c r="J6" s="4"/>
      <c r="L6" s="4"/>
      <c r="Y6" s="478" t="s">
        <v>247</v>
      </c>
      <c r="Z6" s="478" t="s">
        <v>246</v>
      </c>
      <c r="AA6" s="478" t="s">
        <v>378</v>
      </c>
      <c r="AB6" s="478" t="s">
        <v>248</v>
      </c>
      <c r="AC6" s="478" t="s">
        <v>377</v>
      </c>
      <c r="AD6" s="478" t="s">
        <v>249</v>
      </c>
      <c r="AE6" s="478" t="s">
        <v>249</v>
      </c>
      <c r="AF6" s="478" t="s">
        <v>250</v>
      </c>
      <c r="AG6" s="478" t="s">
        <v>252</v>
      </c>
      <c r="AH6" s="478" t="s">
        <v>253</v>
      </c>
      <c r="AI6" s="478" t="s">
        <v>254</v>
      </c>
      <c r="AJ6" s="478" t="s">
        <v>255</v>
      </c>
      <c r="AK6" s="478" t="s">
        <v>256</v>
      </c>
      <c r="AL6" s="478" t="s">
        <v>257</v>
      </c>
      <c r="AM6" s="478" t="s">
        <v>258</v>
      </c>
      <c r="AN6" s="478" t="s">
        <v>258</v>
      </c>
      <c r="AO6" s="478" t="s">
        <v>251</v>
      </c>
      <c r="AP6" s="478" t="s">
        <v>259</v>
      </c>
      <c r="AQ6" s="478" t="s">
        <v>260</v>
      </c>
      <c r="AR6" s="478" t="s">
        <v>261</v>
      </c>
      <c r="AS6" s="478" t="s">
        <v>376</v>
      </c>
      <c r="AT6" s="478" t="s">
        <v>262</v>
      </c>
      <c r="AU6" s="478" t="s">
        <v>262</v>
      </c>
      <c r="AV6" s="478" t="s">
        <v>262</v>
      </c>
      <c r="AW6" s="478" t="s">
        <v>262</v>
      </c>
      <c r="AX6" s="478" t="s">
        <v>263</v>
      </c>
      <c r="AY6" s="478" t="s">
        <v>264</v>
      </c>
      <c r="AZ6" s="478" t="s">
        <v>265</v>
      </c>
      <c r="BA6" s="478" t="s">
        <v>266</v>
      </c>
      <c r="BB6" s="478" t="s">
        <v>267</v>
      </c>
      <c r="BC6" s="478" t="s">
        <v>269</v>
      </c>
      <c r="BD6" s="478" t="s">
        <v>268</v>
      </c>
    </row>
    <row r="7" spans="1:58" ht="21" customHeight="1" thickTop="1" thickBot="1" x14ac:dyDescent="0.5">
      <c r="A7" s="479" t="s">
        <v>606</v>
      </c>
      <c r="B7" s="479"/>
      <c r="C7" s="479"/>
      <c r="D7" s="475" t="s">
        <v>603</v>
      </c>
      <c r="E7" s="476"/>
      <c r="F7" s="477"/>
      <c r="G7" s="469" t="s">
        <v>602</v>
      </c>
      <c r="H7" s="470"/>
      <c r="I7" s="470"/>
      <c r="J7" s="480" t="s">
        <v>605</v>
      </c>
      <c r="K7" s="480"/>
      <c r="L7" s="480"/>
      <c r="M7" s="480"/>
    </row>
    <row r="8" spans="1:58" ht="20.399999999999999" thickBot="1" x14ac:dyDescent="0.5">
      <c r="D8" s="476"/>
      <c r="E8" s="476"/>
      <c r="F8" s="477"/>
      <c r="G8" s="471" t="s">
        <v>601</v>
      </c>
      <c r="H8" s="472"/>
      <c r="I8" s="472"/>
      <c r="J8" s="480"/>
      <c r="K8" s="480"/>
      <c r="L8" s="480"/>
      <c r="M8" s="480"/>
      <c r="AK8" s="4"/>
      <c r="AL8" s="4"/>
      <c r="BC8" s="7"/>
    </row>
    <row r="9" spans="1:58" ht="20.399999999999999" thickBot="1" x14ac:dyDescent="0.5">
      <c r="D9" s="476"/>
      <c r="E9" s="476"/>
      <c r="F9" s="477"/>
      <c r="G9" s="473" t="s">
        <v>600</v>
      </c>
      <c r="H9" s="474"/>
      <c r="I9" s="474"/>
      <c r="J9" s="480"/>
      <c r="K9" s="480"/>
      <c r="L9" s="480"/>
      <c r="M9" s="480"/>
      <c r="AK9" s="4"/>
      <c r="AL9" s="4"/>
      <c r="BC9" s="7"/>
    </row>
    <row r="10" spans="1:58" ht="8.4" customHeight="1" x14ac:dyDescent="0.45">
      <c r="G10" s="3"/>
      <c r="H10" s="4"/>
      <c r="I10" s="4"/>
      <c r="J10" s="4"/>
      <c r="L10" s="4"/>
    </row>
    <row r="11" spans="1:58" s="34" customFormat="1" x14ac:dyDescent="0.45">
      <c r="A11" s="33">
        <v>1</v>
      </c>
      <c r="B11" s="33">
        <v>1</v>
      </c>
      <c r="C11" s="33">
        <v>1</v>
      </c>
      <c r="D11" s="33">
        <v>1</v>
      </c>
      <c r="E11" s="33"/>
      <c r="F11" s="33"/>
      <c r="G11" s="29">
        <v>43315</v>
      </c>
      <c r="H11" s="30">
        <v>0.64444444444444449</v>
      </c>
      <c r="I11" s="29">
        <v>43315</v>
      </c>
      <c r="J11" s="30">
        <v>0.45833333333333331</v>
      </c>
      <c r="K11" s="27" t="s">
        <v>7</v>
      </c>
      <c r="L11" s="15" t="s">
        <v>65</v>
      </c>
      <c r="M11" s="16" t="s">
        <v>164</v>
      </c>
      <c r="N11" s="31" t="s">
        <v>29</v>
      </c>
      <c r="O11" s="27" t="s">
        <v>113</v>
      </c>
      <c r="P11" s="33">
        <v>1</v>
      </c>
      <c r="Q11" s="114"/>
      <c r="R11" s="115">
        <v>383</v>
      </c>
      <c r="S11" s="115">
        <v>47</v>
      </c>
      <c r="T11" s="115">
        <v>47</v>
      </c>
      <c r="U11" s="115">
        <v>913</v>
      </c>
      <c r="V11" s="27"/>
      <c r="W11" s="33">
        <f>+X11-D11</f>
        <v>0</v>
      </c>
      <c r="X11" s="105">
        <f t="shared" ref="X11:X74" si="0">SUM(Y11:BF11)</f>
        <v>1</v>
      </c>
      <c r="Y11" s="33"/>
      <c r="Z11" s="33"/>
      <c r="AA11" s="33"/>
      <c r="AB11" s="33"/>
      <c r="AC11" s="33"/>
      <c r="AD11" s="33"/>
      <c r="AE11" s="33"/>
      <c r="AF11" s="33"/>
      <c r="AG11" s="33"/>
      <c r="AH11" s="33"/>
      <c r="AI11" s="33"/>
      <c r="AJ11" s="33"/>
      <c r="AK11" s="33"/>
      <c r="AL11" s="33"/>
      <c r="AM11" s="33"/>
      <c r="AN11" s="33"/>
      <c r="AO11" s="33"/>
      <c r="AP11" s="72">
        <v>1</v>
      </c>
      <c r="AQ11" s="33"/>
      <c r="AR11" s="33"/>
      <c r="AS11" s="33"/>
      <c r="AT11" s="33"/>
      <c r="AU11" s="33"/>
      <c r="AV11" s="33"/>
      <c r="AW11" s="33"/>
      <c r="AX11" s="33"/>
      <c r="AY11" s="33"/>
      <c r="AZ11" s="33"/>
      <c r="BA11" s="33"/>
      <c r="BB11" s="33"/>
      <c r="BC11" s="33"/>
      <c r="BD11" s="33"/>
      <c r="BE11" s="33"/>
      <c r="BF11" s="33"/>
    </row>
    <row r="12" spans="1:58" s="9" customFormat="1" x14ac:dyDescent="0.45">
      <c r="A12" s="21">
        <v>1</v>
      </c>
      <c r="B12" s="21">
        <v>2</v>
      </c>
      <c r="C12" s="21"/>
      <c r="D12" s="21"/>
      <c r="E12" s="21"/>
      <c r="F12" s="21"/>
      <c r="G12" s="19">
        <v>43315</v>
      </c>
      <c r="H12" s="24">
        <v>0.68611111111111101</v>
      </c>
      <c r="I12" s="19">
        <v>43315</v>
      </c>
      <c r="J12" s="24">
        <v>0.68611111111111101</v>
      </c>
      <c r="K12" s="18" t="s">
        <v>6</v>
      </c>
      <c r="L12" s="24" t="s">
        <v>65</v>
      </c>
      <c r="M12" s="18" t="s">
        <v>163</v>
      </c>
      <c r="N12" s="18" t="s">
        <v>28</v>
      </c>
      <c r="O12" s="18"/>
      <c r="P12" s="21"/>
      <c r="Q12" s="21"/>
      <c r="R12" s="120">
        <v>383</v>
      </c>
      <c r="S12" s="120">
        <v>47</v>
      </c>
      <c r="T12" s="120">
        <v>47</v>
      </c>
      <c r="U12" s="122">
        <f>+R12-T12</f>
        <v>336</v>
      </c>
      <c r="V12" s="18"/>
      <c r="W12" s="18">
        <f t="shared" ref="W12:W75" si="1">+X12-D12</f>
        <v>0</v>
      </c>
      <c r="X12" s="108">
        <f t="shared" si="0"/>
        <v>0</v>
      </c>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row>
    <row r="13" spans="1:58" s="9" customFormat="1" x14ac:dyDescent="0.45">
      <c r="A13" s="21">
        <v>1</v>
      </c>
      <c r="B13" s="21">
        <v>3</v>
      </c>
      <c r="C13" s="21"/>
      <c r="D13" s="21"/>
      <c r="E13" s="21"/>
      <c r="F13" s="21"/>
      <c r="G13" s="19">
        <v>43316</v>
      </c>
      <c r="H13" s="24">
        <v>4.4444444444444446E-2</v>
      </c>
      <c r="I13" s="19">
        <v>43315</v>
      </c>
      <c r="J13" s="24"/>
      <c r="K13" s="18" t="s">
        <v>26</v>
      </c>
      <c r="L13" s="24" t="s">
        <v>65</v>
      </c>
      <c r="M13" s="18" t="s">
        <v>163</v>
      </c>
      <c r="N13" s="18" t="s">
        <v>27</v>
      </c>
      <c r="O13" s="18"/>
      <c r="P13" s="21"/>
      <c r="Q13" s="21"/>
      <c r="R13" s="120"/>
      <c r="S13" s="120"/>
      <c r="T13" s="120"/>
      <c r="U13" s="120"/>
      <c r="V13" s="18"/>
      <c r="W13" s="18">
        <f t="shared" si="1"/>
        <v>0</v>
      </c>
      <c r="X13" s="108">
        <f t="shared" si="0"/>
        <v>0</v>
      </c>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1:58" s="9" customFormat="1" x14ac:dyDescent="0.45">
      <c r="A14" s="21">
        <v>1</v>
      </c>
      <c r="B14" s="21">
        <v>4</v>
      </c>
      <c r="C14" s="21"/>
      <c r="D14" s="21"/>
      <c r="E14" s="21"/>
      <c r="F14" s="21"/>
      <c r="G14" s="19">
        <v>43327</v>
      </c>
      <c r="H14" s="24">
        <v>0.7944444444444444</v>
      </c>
      <c r="I14" s="19"/>
      <c r="J14" s="24"/>
      <c r="K14" s="18" t="s">
        <v>455</v>
      </c>
      <c r="L14" s="24" t="s">
        <v>65</v>
      </c>
      <c r="M14" s="26"/>
      <c r="N14" s="26" t="s">
        <v>155</v>
      </c>
      <c r="O14" s="26"/>
      <c r="P14" s="125"/>
      <c r="Q14" s="125"/>
      <c r="R14" s="120"/>
      <c r="S14" s="120"/>
      <c r="T14" s="120"/>
      <c r="U14" s="120"/>
      <c r="V14" s="18"/>
      <c r="W14" s="18">
        <f t="shared" si="1"/>
        <v>0</v>
      </c>
      <c r="X14" s="108">
        <f t="shared" si="0"/>
        <v>0</v>
      </c>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row>
    <row r="15" spans="1:58" s="11" customFormat="1" x14ac:dyDescent="0.45">
      <c r="A15" s="17">
        <v>1</v>
      </c>
      <c r="B15" s="17">
        <v>5</v>
      </c>
      <c r="C15" s="17"/>
      <c r="D15" s="17"/>
      <c r="E15" s="17"/>
      <c r="F15" s="17">
        <v>1</v>
      </c>
      <c r="G15" s="14">
        <v>43372</v>
      </c>
      <c r="H15" s="15">
        <v>0.72986111111111107</v>
      </c>
      <c r="I15" s="14">
        <v>43372</v>
      </c>
      <c r="J15" s="15">
        <v>0.72986111111111107</v>
      </c>
      <c r="K15" s="13" t="s">
        <v>6</v>
      </c>
      <c r="L15" s="15" t="s">
        <v>65</v>
      </c>
      <c r="M15" s="16" t="s">
        <v>453</v>
      </c>
      <c r="N15" s="16" t="s">
        <v>452</v>
      </c>
      <c r="O15" s="16" t="s">
        <v>113</v>
      </c>
      <c r="P15" s="117"/>
      <c r="Q15" s="117"/>
      <c r="R15" s="118"/>
      <c r="S15" s="118"/>
      <c r="T15" s="118"/>
      <c r="U15" s="116"/>
      <c r="V15" s="13"/>
      <c r="W15" s="13">
        <f t="shared" si="1"/>
        <v>0</v>
      </c>
      <c r="X15" s="106">
        <f t="shared" ref="X15" si="2">SUM(Y15:BF15)</f>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34" customFormat="1" x14ac:dyDescent="0.45">
      <c r="A16" s="33">
        <v>1</v>
      </c>
      <c r="B16" s="33">
        <v>6</v>
      </c>
      <c r="C16" s="33">
        <v>2</v>
      </c>
      <c r="D16" s="33">
        <v>1</v>
      </c>
      <c r="E16" s="33"/>
      <c r="F16" s="33"/>
      <c r="G16" s="29">
        <v>43328</v>
      </c>
      <c r="H16" s="30">
        <v>0.65416666666666667</v>
      </c>
      <c r="I16" s="29">
        <v>43328</v>
      </c>
      <c r="J16" s="30"/>
      <c r="K16" s="27" t="s">
        <v>6</v>
      </c>
      <c r="L16" s="15" t="s">
        <v>66</v>
      </c>
      <c r="M16" s="13" t="s">
        <v>469</v>
      </c>
      <c r="N16" s="27" t="s">
        <v>31</v>
      </c>
      <c r="O16" s="27" t="s">
        <v>140</v>
      </c>
      <c r="P16" s="33">
        <v>1</v>
      </c>
      <c r="Q16" s="33"/>
      <c r="R16" s="115">
        <v>260</v>
      </c>
      <c r="S16" s="115">
        <v>30</v>
      </c>
      <c r="T16" s="115">
        <v>30</v>
      </c>
      <c r="U16" s="116">
        <f>+R16-T16</f>
        <v>230</v>
      </c>
      <c r="V16" s="27" t="s">
        <v>11</v>
      </c>
      <c r="W16" s="27">
        <f t="shared" si="1"/>
        <v>0</v>
      </c>
      <c r="X16" s="105">
        <f t="shared" si="0"/>
        <v>1</v>
      </c>
      <c r="Y16" s="33"/>
      <c r="Z16" s="33"/>
      <c r="AA16" s="33"/>
      <c r="AB16" s="33"/>
      <c r="AC16" s="33"/>
      <c r="AD16" s="33"/>
      <c r="AE16" s="33"/>
      <c r="AF16" s="33"/>
      <c r="AG16" s="33"/>
      <c r="AH16" s="33"/>
      <c r="AI16" s="33"/>
      <c r="AJ16" s="72">
        <v>1</v>
      </c>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s="11" customFormat="1" x14ac:dyDescent="0.45">
      <c r="A17" s="17">
        <v>1</v>
      </c>
      <c r="B17" s="17">
        <v>7</v>
      </c>
      <c r="C17" s="17"/>
      <c r="D17" s="17"/>
      <c r="E17" s="17"/>
      <c r="F17" s="17">
        <v>1</v>
      </c>
      <c r="G17" s="14">
        <v>43373</v>
      </c>
      <c r="H17" s="15">
        <v>0.54305555555555551</v>
      </c>
      <c r="I17" s="14">
        <v>43373</v>
      </c>
      <c r="J17" s="15">
        <v>0.54305555555555551</v>
      </c>
      <c r="K17" s="13" t="s">
        <v>6</v>
      </c>
      <c r="L17" s="15" t="s">
        <v>66</v>
      </c>
      <c r="M17" s="16" t="s">
        <v>454</v>
      </c>
      <c r="N17" s="16" t="s">
        <v>456</v>
      </c>
      <c r="O17" s="16"/>
      <c r="P17" s="117"/>
      <c r="Q17" s="117"/>
      <c r="R17" s="118"/>
      <c r="S17" s="118"/>
      <c r="T17" s="118"/>
      <c r="U17" s="116"/>
      <c r="V17" s="13"/>
      <c r="W17" s="13">
        <f t="shared" si="1"/>
        <v>0</v>
      </c>
      <c r="X17" s="106">
        <f t="shared" ref="X17" si="3">SUM(Y17:BF17)</f>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spans="1:58" s="34" customFormat="1" x14ac:dyDescent="0.45">
      <c r="A18" s="33">
        <v>1</v>
      </c>
      <c r="B18" s="33">
        <v>8</v>
      </c>
      <c r="C18" s="33">
        <v>3</v>
      </c>
      <c r="D18" s="33">
        <v>1</v>
      </c>
      <c r="E18" s="33"/>
      <c r="F18" s="33"/>
      <c r="G18" s="29">
        <v>43331</v>
      </c>
      <c r="H18" s="35">
        <v>0.52152777777777781</v>
      </c>
      <c r="I18" s="29">
        <v>43331</v>
      </c>
      <c r="J18" s="35"/>
      <c r="K18" s="27" t="s">
        <v>6</v>
      </c>
      <c r="L18" s="103" t="s">
        <v>67</v>
      </c>
      <c r="M18" s="13" t="s">
        <v>162</v>
      </c>
      <c r="N18" s="27" t="s">
        <v>32</v>
      </c>
      <c r="O18" s="27" t="s">
        <v>149</v>
      </c>
      <c r="P18" s="33">
        <v>1</v>
      </c>
      <c r="Q18" s="33"/>
      <c r="R18" s="115"/>
      <c r="S18" s="115">
        <v>615</v>
      </c>
      <c r="T18" s="115">
        <v>88</v>
      </c>
      <c r="U18" s="115">
        <v>615</v>
      </c>
      <c r="V18" s="27"/>
      <c r="W18" s="27">
        <f t="shared" si="1"/>
        <v>0</v>
      </c>
      <c r="X18" s="105">
        <f t="shared" si="0"/>
        <v>1</v>
      </c>
      <c r="Y18" s="33"/>
      <c r="Z18" s="33"/>
      <c r="AA18" s="33"/>
      <c r="AB18" s="33"/>
      <c r="AC18" s="33"/>
      <c r="AD18" s="33"/>
      <c r="AE18" s="33"/>
      <c r="AF18" s="33"/>
      <c r="AG18" s="33"/>
      <c r="AH18" s="33"/>
      <c r="AI18" s="33"/>
      <c r="AJ18" s="33"/>
      <c r="AK18" s="33"/>
      <c r="AL18" s="33"/>
      <c r="AM18" s="72">
        <v>1</v>
      </c>
      <c r="AN18" s="33"/>
      <c r="AO18" s="33"/>
      <c r="AP18" s="33"/>
      <c r="AQ18" s="33"/>
      <c r="AR18" s="33"/>
      <c r="AS18" s="33"/>
      <c r="AT18" s="33"/>
      <c r="AU18" s="33"/>
      <c r="AV18" s="33"/>
      <c r="AW18" s="33"/>
      <c r="AX18" s="33"/>
      <c r="AY18" s="33"/>
      <c r="AZ18" s="33"/>
      <c r="BA18" s="33"/>
      <c r="BB18" s="33"/>
      <c r="BC18" s="33"/>
      <c r="BD18" s="33"/>
      <c r="BE18" s="33"/>
      <c r="BF18" s="33"/>
    </row>
    <row r="19" spans="1:58" s="11" customFormat="1" x14ac:dyDescent="0.45">
      <c r="A19" s="17">
        <v>1</v>
      </c>
      <c r="B19" s="17">
        <v>9</v>
      </c>
      <c r="C19" s="17"/>
      <c r="D19" s="17"/>
      <c r="E19" s="17"/>
      <c r="F19" s="17">
        <v>1</v>
      </c>
      <c r="G19" s="14">
        <v>43376</v>
      </c>
      <c r="H19" s="103">
        <v>0.8833333333333333</v>
      </c>
      <c r="I19" s="14">
        <v>43376</v>
      </c>
      <c r="J19" s="103">
        <v>0.8833333333333333</v>
      </c>
      <c r="K19" s="13" t="s">
        <v>6</v>
      </c>
      <c r="L19" s="103" t="s">
        <v>67</v>
      </c>
      <c r="M19" s="13" t="s">
        <v>457</v>
      </c>
      <c r="N19" s="13" t="s">
        <v>458</v>
      </c>
      <c r="O19" s="13"/>
      <c r="P19" s="17"/>
      <c r="Q19" s="17"/>
      <c r="R19" s="118"/>
      <c r="S19" s="118"/>
      <c r="T19" s="118"/>
      <c r="U19" s="118"/>
      <c r="V19" s="13"/>
      <c r="W19" s="13">
        <f t="shared" si="1"/>
        <v>0</v>
      </c>
      <c r="X19" s="106">
        <f t="shared" si="0"/>
        <v>0</v>
      </c>
      <c r="Y19" s="17"/>
      <c r="Z19" s="17"/>
      <c r="AA19" s="17"/>
      <c r="AB19" s="17"/>
      <c r="AC19" s="17"/>
      <c r="AD19" s="17"/>
      <c r="AE19" s="17"/>
      <c r="AF19" s="17"/>
      <c r="AG19" s="17"/>
      <c r="AH19" s="17"/>
      <c r="AI19" s="17"/>
      <c r="AJ19" s="17"/>
      <c r="AK19" s="17"/>
      <c r="AL19" s="17"/>
      <c r="AM19" s="72"/>
      <c r="AN19" s="17"/>
      <c r="AO19" s="17"/>
      <c r="AP19" s="17"/>
      <c r="AQ19" s="17"/>
      <c r="AR19" s="17"/>
      <c r="AS19" s="17"/>
      <c r="AT19" s="17"/>
      <c r="AU19" s="17"/>
      <c r="AV19" s="17"/>
      <c r="AW19" s="17"/>
      <c r="AX19" s="17"/>
      <c r="AY19" s="17"/>
      <c r="AZ19" s="17"/>
      <c r="BA19" s="17"/>
      <c r="BB19" s="17"/>
      <c r="BC19" s="17"/>
      <c r="BD19" s="17"/>
      <c r="BE19" s="17"/>
      <c r="BF19" s="17"/>
    </row>
    <row r="20" spans="1:58" s="34" customFormat="1" x14ac:dyDescent="0.45">
      <c r="A20" s="352">
        <v>1</v>
      </c>
      <c r="B20" s="352">
        <v>10</v>
      </c>
      <c r="C20" s="33">
        <v>4</v>
      </c>
      <c r="D20" s="33">
        <v>1</v>
      </c>
      <c r="E20" s="33"/>
      <c r="F20" s="33"/>
      <c r="G20" s="350">
        <v>43335</v>
      </c>
      <c r="H20" s="380">
        <v>0.4777777777777778</v>
      </c>
      <c r="I20" s="350">
        <v>43335</v>
      </c>
      <c r="J20" s="380">
        <v>0.4777777777777778</v>
      </c>
      <c r="K20" s="387" t="s">
        <v>6</v>
      </c>
      <c r="L20" s="384" t="s">
        <v>68</v>
      </c>
      <c r="M20" s="13" t="s">
        <v>461</v>
      </c>
      <c r="N20" s="387" t="s">
        <v>33</v>
      </c>
      <c r="O20" s="27" t="s">
        <v>113</v>
      </c>
      <c r="P20" s="33">
        <v>1</v>
      </c>
      <c r="Q20" s="33"/>
      <c r="R20" s="358"/>
      <c r="S20" s="358">
        <v>430</v>
      </c>
      <c r="T20" s="358">
        <v>340</v>
      </c>
      <c r="U20" s="358">
        <v>430</v>
      </c>
      <c r="V20" s="27"/>
      <c r="W20" s="27">
        <f t="shared" si="1"/>
        <v>0</v>
      </c>
      <c r="X20" s="105">
        <f t="shared" si="0"/>
        <v>1</v>
      </c>
      <c r="Y20" s="33"/>
      <c r="Z20" s="33"/>
      <c r="AA20" s="33"/>
      <c r="AB20" s="33"/>
      <c r="AC20" s="33"/>
      <c r="AD20" s="33"/>
      <c r="AE20" s="33"/>
      <c r="AF20" s="33"/>
      <c r="AG20" s="33"/>
      <c r="AH20" s="33"/>
      <c r="AI20" s="33"/>
      <c r="AJ20" s="33"/>
      <c r="AK20" s="33"/>
      <c r="AL20" s="33"/>
      <c r="AM20" s="36"/>
      <c r="AN20" s="36"/>
      <c r="AO20" s="33"/>
      <c r="AP20" s="33"/>
      <c r="AQ20" s="33"/>
      <c r="AR20" s="33"/>
      <c r="AS20" s="33"/>
      <c r="AT20" s="33"/>
      <c r="AU20" s="33"/>
      <c r="AV20" s="33"/>
      <c r="AW20" s="33"/>
      <c r="AX20" s="33"/>
      <c r="AY20" s="33"/>
      <c r="AZ20" s="33"/>
      <c r="BA20" s="33"/>
      <c r="BB20" s="33"/>
      <c r="BC20" s="72">
        <v>1</v>
      </c>
      <c r="BD20" s="33"/>
      <c r="BE20" s="33"/>
      <c r="BF20" s="33"/>
    </row>
    <row r="21" spans="1:58" s="34" customFormat="1" x14ac:dyDescent="0.45">
      <c r="A21" s="360"/>
      <c r="B21" s="360"/>
      <c r="C21" s="33">
        <v>5</v>
      </c>
      <c r="D21" s="33">
        <v>1</v>
      </c>
      <c r="E21" s="33"/>
      <c r="F21" s="33"/>
      <c r="G21" s="383"/>
      <c r="H21" s="381"/>
      <c r="I21" s="383"/>
      <c r="J21" s="381"/>
      <c r="K21" s="388"/>
      <c r="L21" s="385"/>
      <c r="M21" s="13" t="s">
        <v>462</v>
      </c>
      <c r="N21" s="388"/>
      <c r="O21" s="27" t="s">
        <v>113</v>
      </c>
      <c r="P21" s="33">
        <v>1</v>
      </c>
      <c r="Q21" s="33"/>
      <c r="R21" s="435"/>
      <c r="S21" s="435"/>
      <c r="T21" s="435"/>
      <c r="U21" s="435"/>
      <c r="V21" s="27"/>
      <c r="W21" s="27">
        <f t="shared" si="1"/>
        <v>0</v>
      </c>
      <c r="X21" s="105">
        <f t="shared" ref="X21:X22" si="4">SUM(Y21:BF21)</f>
        <v>1</v>
      </c>
      <c r="Y21" s="33"/>
      <c r="Z21" s="33"/>
      <c r="AA21" s="33"/>
      <c r="AB21" s="33"/>
      <c r="AC21" s="33"/>
      <c r="AD21" s="33"/>
      <c r="AE21" s="33"/>
      <c r="AF21" s="33"/>
      <c r="AG21" s="33"/>
      <c r="AH21" s="33"/>
      <c r="AI21" s="33"/>
      <c r="AJ21" s="33"/>
      <c r="AK21" s="33"/>
      <c r="AL21" s="33"/>
      <c r="AM21" s="36"/>
      <c r="AN21" s="36"/>
      <c r="AO21" s="33"/>
      <c r="AP21" s="33"/>
      <c r="AQ21" s="33"/>
      <c r="AR21" s="33"/>
      <c r="AS21" s="33"/>
      <c r="AT21" s="33"/>
      <c r="AU21" s="33"/>
      <c r="AV21" s="33"/>
      <c r="AW21" s="33"/>
      <c r="AX21" s="33"/>
      <c r="AY21" s="33"/>
      <c r="AZ21" s="33"/>
      <c r="BA21" s="33"/>
      <c r="BB21" s="33"/>
      <c r="BC21" s="72">
        <v>1</v>
      </c>
      <c r="BD21" s="33"/>
      <c r="BE21" s="33"/>
      <c r="BF21" s="33"/>
    </row>
    <row r="22" spans="1:58" s="34" customFormat="1" x14ac:dyDescent="0.45">
      <c r="A22" s="353"/>
      <c r="B22" s="353"/>
      <c r="C22" s="33">
        <v>6</v>
      </c>
      <c r="D22" s="33">
        <v>1</v>
      </c>
      <c r="E22" s="33"/>
      <c r="F22" s="33"/>
      <c r="G22" s="351"/>
      <c r="H22" s="382"/>
      <c r="I22" s="351"/>
      <c r="J22" s="382"/>
      <c r="K22" s="389"/>
      <c r="L22" s="386"/>
      <c r="M22" s="13" t="s">
        <v>463</v>
      </c>
      <c r="N22" s="389"/>
      <c r="O22" s="27" t="s">
        <v>113</v>
      </c>
      <c r="P22" s="33">
        <v>1</v>
      </c>
      <c r="Q22" s="33"/>
      <c r="R22" s="359"/>
      <c r="S22" s="359"/>
      <c r="T22" s="359"/>
      <c r="U22" s="359"/>
      <c r="V22" s="27"/>
      <c r="W22" s="27">
        <f t="shared" si="1"/>
        <v>0</v>
      </c>
      <c r="X22" s="105">
        <f t="shared" si="4"/>
        <v>1</v>
      </c>
      <c r="Y22" s="33"/>
      <c r="Z22" s="33"/>
      <c r="AA22" s="33"/>
      <c r="AB22" s="33"/>
      <c r="AC22" s="33"/>
      <c r="AD22" s="33"/>
      <c r="AE22" s="33"/>
      <c r="AF22" s="33"/>
      <c r="AG22" s="33"/>
      <c r="AH22" s="33"/>
      <c r="AI22" s="33"/>
      <c r="AJ22" s="33"/>
      <c r="AK22" s="33"/>
      <c r="AL22" s="33"/>
      <c r="AM22" s="36"/>
      <c r="AN22" s="36"/>
      <c r="AO22" s="33"/>
      <c r="AP22" s="33"/>
      <c r="AQ22" s="33"/>
      <c r="AR22" s="33"/>
      <c r="AS22" s="33"/>
      <c r="AT22" s="33"/>
      <c r="AU22" s="33"/>
      <c r="AV22" s="33"/>
      <c r="AW22" s="33"/>
      <c r="AX22" s="33"/>
      <c r="AY22" s="33"/>
      <c r="AZ22" s="33"/>
      <c r="BA22" s="33"/>
      <c r="BB22" s="33"/>
      <c r="BC22" s="72">
        <v>1</v>
      </c>
      <c r="BD22" s="33"/>
      <c r="BE22" s="33"/>
      <c r="BF22" s="33"/>
    </row>
    <row r="23" spans="1:58" s="11" customFormat="1" x14ac:dyDescent="0.45">
      <c r="A23" s="17">
        <v>1</v>
      </c>
      <c r="B23" s="17">
        <v>11</v>
      </c>
      <c r="C23" s="17"/>
      <c r="D23" s="17"/>
      <c r="E23" s="17"/>
      <c r="F23" s="17">
        <v>1</v>
      </c>
      <c r="G23" s="14">
        <v>43383</v>
      </c>
      <c r="H23" s="103">
        <v>0.65277777777777779</v>
      </c>
      <c r="I23" s="14">
        <v>43383</v>
      </c>
      <c r="J23" s="103">
        <v>0.65277777777777779</v>
      </c>
      <c r="K23" s="13" t="s">
        <v>6</v>
      </c>
      <c r="L23" s="103" t="s">
        <v>68</v>
      </c>
      <c r="M23" s="13" t="s">
        <v>459</v>
      </c>
      <c r="N23" s="13" t="s">
        <v>460</v>
      </c>
      <c r="O23" s="13"/>
      <c r="P23" s="17"/>
      <c r="Q23" s="17"/>
      <c r="R23" s="118"/>
      <c r="S23" s="118"/>
      <c r="T23" s="118"/>
      <c r="U23" s="118"/>
      <c r="V23" s="13"/>
      <c r="W23" s="13">
        <f t="shared" si="1"/>
        <v>0</v>
      </c>
      <c r="X23" s="106">
        <f t="shared" ref="X23:X25" si="5">SUM(Y23:BF23)</f>
        <v>0</v>
      </c>
      <c r="Y23" s="17"/>
      <c r="Z23" s="17"/>
      <c r="AA23" s="17"/>
      <c r="AB23" s="17"/>
      <c r="AC23" s="17"/>
      <c r="AD23" s="17"/>
      <c r="AE23" s="17"/>
      <c r="AF23" s="17"/>
      <c r="AG23" s="17"/>
      <c r="AH23" s="17"/>
      <c r="AI23" s="17"/>
      <c r="AJ23" s="17"/>
      <c r="AK23" s="17"/>
      <c r="AL23" s="17"/>
      <c r="AM23" s="72"/>
      <c r="AN23" s="17"/>
      <c r="AO23" s="17"/>
      <c r="AP23" s="17"/>
      <c r="AQ23" s="17"/>
      <c r="AR23" s="17"/>
      <c r="AS23" s="17"/>
      <c r="AT23" s="17"/>
      <c r="AU23" s="17"/>
      <c r="AV23" s="17"/>
      <c r="AW23" s="17"/>
      <c r="AX23" s="17"/>
      <c r="AY23" s="17"/>
      <c r="AZ23" s="17"/>
      <c r="BA23" s="17"/>
      <c r="BB23" s="17"/>
      <c r="BC23" s="17"/>
      <c r="BD23" s="17"/>
      <c r="BE23" s="17"/>
      <c r="BF23" s="17"/>
    </row>
    <row r="24" spans="1:58" s="34" customFormat="1" x14ac:dyDescent="0.45">
      <c r="A24" s="33">
        <v>1</v>
      </c>
      <c r="B24" s="33">
        <v>12</v>
      </c>
      <c r="C24" s="33">
        <v>7</v>
      </c>
      <c r="D24" s="33">
        <v>1</v>
      </c>
      <c r="E24" s="33"/>
      <c r="F24" s="33"/>
      <c r="G24" s="29">
        <v>43342</v>
      </c>
      <c r="H24" s="30">
        <v>0.91202546296296294</v>
      </c>
      <c r="I24" s="29">
        <v>43342</v>
      </c>
      <c r="J24" s="30"/>
      <c r="K24" s="27" t="s">
        <v>133</v>
      </c>
      <c r="L24" s="15" t="s">
        <v>157</v>
      </c>
      <c r="M24" s="16" t="s">
        <v>165</v>
      </c>
      <c r="N24" s="31" t="s">
        <v>156</v>
      </c>
      <c r="O24" s="31" t="s">
        <v>158</v>
      </c>
      <c r="P24" s="114">
        <v>1</v>
      </c>
      <c r="Q24" s="114"/>
      <c r="R24" s="115">
        <v>459</v>
      </c>
      <c r="S24" s="115">
        <v>185</v>
      </c>
      <c r="T24" s="115">
        <v>80</v>
      </c>
      <c r="U24" s="116">
        <f>+R24-T24</f>
        <v>379</v>
      </c>
      <c r="V24" s="27"/>
      <c r="W24" s="27">
        <f t="shared" si="1"/>
        <v>0</v>
      </c>
      <c r="X24" s="105">
        <f t="shared" si="0"/>
        <v>1</v>
      </c>
      <c r="Y24" s="72">
        <v>1</v>
      </c>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s="11" customFormat="1" x14ac:dyDescent="0.45">
      <c r="A25" s="139">
        <v>1</v>
      </c>
      <c r="B25" s="139">
        <v>13</v>
      </c>
      <c r="C25" s="17"/>
      <c r="D25" s="17"/>
      <c r="E25" s="17"/>
      <c r="F25" s="17">
        <v>1</v>
      </c>
      <c r="G25" s="140">
        <v>43390</v>
      </c>
      <c r="H25" s="141">
        <v>0.7270833333333333</v>
      </c>
      <c r="I25" s="140">
        <v>43390</v>
      </c>
      <c r="J25" s="141">
        <v>0.7270833333333333</v>
      </c>
      <c r="K25" s="13" t="s">
        <v>6</v>
      </c>
      <c r="L25" s="141" t="s">
        <v>129</v>
      </c>
      <c r="M25" s="16" t="s">
        <v>470</v>
      </c>
      <c r="N25" s="138" t="s">
        <v>471</v>
      </c>
      <c r="O25" s="16"/>
      <c r="P25" s="117"/>
      <c r="Q25" s="117"/>
      <c r="R25" s="118"/>
      <c r="S25" s="118"/>
      <c r="T25" s="118"/>
      <c r="U25" s="116"/>
      <c r="V25" s="13"/>
      <c r="W25" s="13">
        <f t="shared" si="1"/>
        <v>0</v>
      </c>
      <c r="X25" s="106">
        <f t="shared" si="5"/>
        <v>0</v>
      </c>
      <c r="Y25" s="17"/>
      <c r="Z25" s="17"/>
      <c r="AA25" s="17"/>
      <c r="AB25" s="17"/>
      <c r="AC25" s="17"/>
      <c r="AD25" s="17"/>
      <c r="AE25" s="17"/>
      <c r="AF25" s="17"/>
      <c r="AG25" s="17"/>
      <c r="AH25" s="17"/>
      <c r="AI25" s="17"/>
      <c r="AJ25" s="17"/>
      <c r="AK25" s="17"/>
      <c r="AL25" s="17"/>
      <c r="AM25" s="17"/>
      <c r="AN25" s="17"/>
      <c r="AO25" s="17"/>
      <c r="AP25" s="17"/>
      <c r="AQ25" s="17"/>
      <c r="AR25" s="17"/>
      <c r="AS25" s="17"/>
      <c r="AT25" s="17"/>
      <c r="AU25" s="72"/>
      <c r="AV25" s="17"/>
      <c r="AW25" s="17"/>
      <c r="AX25" s="17"/>
      <c r="AY25" s="17"/>
      <c r="AZ25" s="17"/>
      <c r="BA25" s="17"/>
      <c r="BB25" s="17"/>
      <c r="BC25" s="17"/>
      <c r="BD25" s="17"/>
      <c r="BE25" s="17"/>
      <c r="BF25" s="17"/>
    </row>
    <row r="26" spans="1:58" s="34" customFormat="1" x14ac:dyDescent="0.45">
      <c r="A26" s="352">
        <v>1</v>
      </c>
      <c r="B26" s="352">
        <v>14</v>
      </c>
      <c r="C26" s="33">
        <v>8</v>
      </c>
      <c r="D26" s="33">
        <v>1</v>
      </c>
      <c r="E26" s="33"/>
      <c r="F26" s="33"/>
      <c r="G26" s="350">
        <v>43345</v>
      </c>
      <c r="H26" s="348">
        <v>0.75416666666666676</v>
      </c>
      <c r="I26" s="350">
        <v>43345</v>
      </c>
      <c r="J26" s="348"/>
      <c r="K26" s="387" t="s">
        <v>6</v>
      </c>
      <c r="L26" s="15" t="s">
        <v>129</v>
      </c>
      <c r="M26" s="16" t="s">
        <v>166</v>
      </c>
      <c r="N26" s="390" t="s">
        <v>150</v>
      </c>
      <c r="O26" s="31" t="s">
        <v>149</v>
      </c>
      <c r="P26" s="114">
        <v>1</v>
      </c>
      <c r="Q26" s="114"/>
      <c r="R26" s="115">
        <v>285</v>
      </c>
      <c r="S26" s="115"/>
      <c r="T26" s="115">
        <v>40</v>
      </c>
      <c r="U26" s="116">
        <f t="shared" ref="U26:U40" si="6">+R26-T26</f>
        <v>245</v>
      </c>
      <c r="V26" s="27"/>
      <c r="W26" s="27">
        <f t="shared" si="1"/>
        <v>0</v>
      </c>
      <c r="X26" s="105">
        <f t="shared" si="0"/>
        <v>1</v>
      </c>
      <c r="Y26" s="33">
        <v>1</v>
      </c>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s="34" customFormat="1" x14ac:dyDescent="0.45">
      <c r="A27" s="353"/>
      <c r="B27" s="353"/>
      <c r="C27" s="33">
        <v>9</v>
      </c>
      <c r="D27" s="33">
        <v>1</v>
      </c>
      <c r="E27" s="33"/>
      <c r="F27" s="33"/>
      <c r="G27" s="351"/>
      <c r="H27" s="349"/>
      <c r="I27" s="351"/>
      <c r="J27" s="349"/>
      <c r="K27" s="389"/>
      <c r="L27" s="15" t="s">
        <v>129</v>
      </c>
      <c r="M27" s="16" t="s">
        <v>167</v>
      </c>
      <c r="N27" s="392"/>
      <c r="O27" s="31" t="s">
        <v>113</v>
      </c>
      <c r="P27" s="114">
        <v>1</v>
      </c>
      <c r="Q27" s="114"/>
      <c r="R27" s="115">
        <v>440</v>
      </c>
      <c r="S27" s="115"/>
      <c r="T27" s="115">
        <v>94</v>
      </c>
      <c r="U27" s="116">
        <f t="shared" si="6"/>
        <v>346</v>
      </c>
      <c r="V27" s="27"/>
      <c r="W27" s="27">
        <f t="shared" si="1"/>
        <v>0</v>
      </c>
      <c r="X27" s="105">
        <f t="shared" si="0"/>
        <v>1</v>
      </c>
      <c r="Y27" s="33">
        <v>1</v>
      </c>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s="34" customFormat="1" x14ac:dyDescent="0.45">
      <c r="A28" s="33">
        <v>1</v>
      </c>
      <c r="B28" s="33">
        <v>15</v>
      </c>
      <c r="C28" s="33">
        <v>10</v>
      </c>
      <c r="D28" s="33">
        <v>1</v>
      </c>
      <c r="E28" s="33"/>
      <c r="F28" s="33"/>
      <c r="G28" s="29">
        <v>43346</v>
      </c>
      <c r="H28" s="30">
        <v>0.68134259259259267</v>
      </c>
      <c r="I28" s="29">
        <v>43346</v>
      </c>
      <c r="J28" s="30"/>
      <c r="K28" s="27" t="s">
        <v>133</v>
      </c>
      <c r="L28" s="15" t="s">
        <v>129</v>
      </c>
      <c r="M28" s="16" t="s">
        <v>168</v>
      </c>
      <c r="N28" s="31" t="s">
        <v>159</v>
      </c>
      <c r="O28" s="31" t="s">
        <v>113</v>
      </c>
      <c r="P28" s="114">
        <v>1</v>
      </c>
      <c r="Q28" s="114"/>
      <c r="R28" s="115">
        <v>308</v>
      </c>
      <c r="S28" s="115">
        <v>152</v>
      </c>
      <c r="T28" s="115">
        <v>83</v>
      </c>
      <c r="U28" s="116">
        <f t="shared" ref="U28" si="7">+R28-T28</f>
        <v>225</v>
      </c>
      <c r="V28" s="27"/>
      <c r="W28" s="27">
        <f t="shared" si="1"/>
        <v>0</v>
      </c>
      <c r="X28" s="105">
        <f t="shared" ref="X28:X31" si="8">SUM(Y28:BF28)</f>
        <v>1</v>
      </c>
      <c r="Y28" s="33">
        <v>1</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s="11" customFormat="1" x14ac:dyDescent="0.45">
      <c r="A29" s="327">
        <v>1</v>
      </c>
      <c r="B29" s="327">
        <v>16</v>
      </c>
      <c r="C29" s="17"/>
      <c r="D29" s="17"/>
      <c r="E29" s="17"/>
      <c r="F29" s="17">
        <v>1</v>
      </c>
      <c r="G29" s="330">
        <v>43390</v>
      </c>
      <c r="H29" s="333">
        <v>0.60972222222222217</v>
      </c>
      <c r="I29" s="330">
        <v>43390</v>
      </c>
      <c r="J29" s="333">
        <v>0.60972222222222217</v>
      </c>
      <c r="K29" s="324" t="s">
        <v>6</v>
      </c>
      <c r="L29" s="333" t="s">
        <v>129</v>
      </c>
      <c r="M29" s="16" t="s">
        <v>468</v>
      </c>
      <c r="N29" s="436" t="s">
        <v>467</v>
      </c>
      <c r="O29" s="16"/>
      <c r="P29" s="117"/>
      <c r="Q29" s="117"/>
      <c r="R29" s="118"/>
      <c r="S29" s="118"/>
      <c r="T29" s="118"/>
      <c r="U29" s="116"/>
      <c r="V29" s="13"/>
      <c r="W29" s="13">
        <f t="shared" si="1"/>
        <v>0</v>
      </c>
      <c r="X29" s="106">
        <f t="shared" si="8"/>
        <v>0</v>
      </c>
      <c r="Y29" s="17"/>
      <c r="Z29" s="17"/>
      <c r="AA29" s="17"/>
      <c r="AB29" s="17"/>
      <c r="AC29" s="17"/>
      <c r="AD29" s="17"/>
      <c r="AE29" s="17"/>
      <c r="AF29" s="17"/>
      <c r="AG29" s="17"/>
      <c r="AH29" s="17"/>
      <c r="AI29" s="17"/>
      <c r="AJ29" s="17"/>
      <c r="AK29" s="17"/>
      <c r="AL29" s="17"/>
      <c r="AM29" s="17"/>
      <c r="AN29" s="17"/>
      <c r="AO29" s="17"/>
      <c r="AP29" s="17"/>
      <c r="AQ29" s="17"/>
      <c r="AR29" s="17"/>
      <c r="AS29" s="17"/>
      <c r="AT29" s="17"/>
      <c r="AU29" s="72"/>
      <c r="AV29" s="17"/>
      <c r="AW29" s="17"/>
      <c r="AX29" s="17"/>
      <c r="AY29" s="17"/>
      <c r="AZ29" s="17"/>
      <c r="BA29" s="17"/>
      <c r="BB29" s="17"/>
      <c r="BC29" s="17"/>
      <c r="BD29" s="17"/>
      <c r="BE29" s="17"/>
      <c r="BF29" s="17"/>
    </row>
    <row r="30" spans="1:58" s="11" customFormat="1" x14ac:dyDescent="0.45">
      <c r="A30" s="328"/>
      <c r="B30" s="328"/>
      <c r="C30" s="17"/>
      <c r="D30" s="17"/>
      <c r="E30" s="17"/>
      <c r="F30" s="17">
        <v>1</v>
      </c>
      <c r="G30" s="331"/>
      <c r="H30" s="334"/>
      <c r="I30" s="331"/>
      <c r="J30" s="334"/>
      <c r="K30" s="325"/>
      <c r="L30" s="334"/>
      <c r="M30" s="16" t="s">
        <v>167</v>
      </c>
      <c r="N30" s="437"/>
      <c r="O30" s="16"/>
      <c r="P30" s="117"/>
      <c r="Q30" s="117"/>
      <c r="R30" s="118"/>
      <c r="S30" s="118"/>
      <c r="T30" s="118"/>
      <c r="U30" s="116"/>
      <c r="V30" s="13"/>
      <c r="W30" s="13">
        <f t="shared" si="1"/>
        <v>0</v>
      </c>
      <c r="X30" s="106">
        <f t="shared" si="8"/>
        <v>0</v>
      </c>
      <c r="Y30" s="17"/>
      <c r="Z30" s="17"/>
      <c r="AA30" s="17"/>
      <c r="AB30" s="17"/>
      <c r="AC30" s="17"/>
      <c r="AD30" s="17"/>
      <c r="AE30" s="17"/>
      <c r="AF30" s="17"/>
      <c r="AG30" s="17"/>
      <c r="AH30" s="17"/>
      <c r="AI30" s="17"/>
      <c r="AJ30" s="17"/>
      <c r="AK30" s="17"/>
      <c r="AL30" s="17"/>
      <c r="AM30" s="17"/>
      <c r="AN30" s="17"/>
      <c r="AO30" s="17"/>
      <c r="AP30" s="17"/>
      <c r="AQ30" s="17"/>
      <c r="AR30" s="17"/>
      <c r="AS30" s="17"/>
      <c r="AT30" s="17"/>
      <c r="AU30" s="72"/>
      <c r="AV30" s="17"/>
      <c r="AW30" s="17"/>
      <c r="AX30" s="17"/>
      <c r="AY30" s="17"/>
      <c r="AZ30" s="17"/>
      <c r="BA30" s="17"/>
      <c r="BB30" s="17"/>
      <c r="BC30" s="17"/>
      <c r="BD30" s="17"/>
      <c r="BE30" s="17"/>
      <c r="BF30" s="17"/>
    </row>
    <row r="31" spans="1:58" s="11" customFormat="1" x14ac:dyDescent="0.45">
      <c r="A31" s="329"/>
      <c r="B31" s="329"/>
      <c r="C31" s="17"/>
      <c r="D31" s="17"/>
      <c r="E31" s="17"/>
      <c r="F31" s="17">
        <v>1</v>
      </c>
      <c r="G31" s="332"/>
      <c r="H31" s="335"/>
      <c r="I31" s="332"/>
      <c r="J31" s="335"/>
      <c r="K31" s="326"/>
      <c r="L31" s="335"/>
      <c r="M31" s="16" t="s">
        <v>168</v>
      </c>
      <c r="N31" s="438"/>
      <c r="O31" s="16"/>
      <c r="P31" s="117"/>
      <c r="Q31" s="117"/>
      <c r="R31" s="118"/>
      <c r="S31" s="118"/>
      <c r="T31" s="118"/>
      <c r="U31" s="116"/>
      <c r="V31" s="13"/>
      <c r="W31" s="13">
        <f t="shared" si="1"/>
        <v>0</v>
      </c>
      <c r="X31" s="106">
        <f t="shared" si="8"/>
        <v>0</v>
      </c>
      <c r="Y31" s="17"/>
      <c r="Z31" s="17"/>
      <c r="AA31" s="17"/>
      <c r="AB31" s="17"/>
      <c r="AC31" s="17"/>
      <c r="AD31" s="17"/>
      <c r="AE31" s="17"/>
      <c r="AF31" s="17"/>
      <c r="AG31" s="17"/>
      <c r="AH31" s="17"/>
      <c r="AI31" s="17"/>
      <c r="AJ31" s="17"/>
      <c r="AK31" s="17"/>
      <c r="AL31" s="17"/>
      <c r="AM31" s="17"/>
      <c r="AN31" s="17"/>
      <c r="AO31" s="17"/>
      <c r="AP31" s="17"/>
      <c r="AQ31" s="17"/>
      <c r="AR31" s="17"/>
      <c r="AS31" s="17"/>
      <c r="AT31" s="17"/>
      <c r="AU31" s="72"/>
      <c r="AV31" s="17"/>
      <c r="AW31" s="17"/>
      <c r="AX31" s="17"/>
      <c r="AY31" s="17"/>
      <c r="AZ31" s="17"/>
      <c r="BA31" s="17"/>
      <c r="BB31" s="17"/>
      <c r="BC31" s="17"/>
      <c r="BD31" s="17"/>
      <c r="BE31" s="17"/>
      <c r="BF31" s="17"/>
    </row>
    <row r="32" spans="1:58" s="34" customFormat="1" x14ac:dyDescent="0.45">
      <c r="A32" s="33">
        <v>1</v>
      </c>
      <c r="B32" s="33">
        <v>17</v>
      </c>
      <c r="C32" s="33">
        <v>11</v>
      </c>
      <c r="D32" s="33">
        <v>1</v>
      </c>
      <c r="E32" s="33"/>
      <c r="F32" s="33"/>
      <c r="G32" s="29">
        <v>43346</v>
      </c>
      <c r="H32" s="30">
        <v>0.91736111111111107</v>
      </c>
      <c r="I32" s="29">
        <v>43346</v>
      </c>
      <c r="J32" s="30"/>
      <c r="K32" s="27" t="s">
        <v>133</v>
      </c>
      <c r="L32" s="15" t="s">
        <v>67</v>
      </c>
      <c r="M32" s="16" t="s">
        <v>465</v>
      </c>
      <c r="N32" s="31" t="s">
        <v>466</v>
      </c>
      <c r="O32" s="31" t="s">
        <v>113</v>
      </c>
      <c r="P32" s="114">
        <v>1</v>
      </c>
      <c r="Q32" s="114"/>
      <c r="R32" s="115">
        <v>97</v>
      </c>
      <c r="S32" s="115">
        <v>12</v>
      </c>
      <c r="T32" s="115">
        <v>9</v>
      </c>
      <c r="U32" s="116">
        <f t="shared" si="6"/>
        <v>88</v>
      </c>
      <c r="V32" s="27"/>
      <c r="W32" s="27">
        <f t="shared" si="1"/>
        <v>0</v>
      </c>
      <c r="X32" s="105">
        <f t="shared" si="0"/>
        <v>1</v>
      </c>
      <c r="Y32" s="33"/>
      <c r="Z32" s="33"/>
      <c r="AA32" s="33"/>
      <c r="AB32" s="33"/>
      <c r="AC32" s="33"/>
      <c r="AD32" s="33"/>
      <c r="AE32" s="33"/>
      <c r="AF32" s="33"/>
      <c r="AG32" s="33"/>
      <c r="AH32" s="33"/>
      <c r="AI32" s="33"/>
      <c r="AJ32" s="33"/>
      <c r="AK32" s="33"/>
      <c r="AL32" s="33"/>
      <c r="AM32" s="33">
        <v>1</v>
      </c>
      <c r="AN32" s="33"/>
      <c r="AO32" s="33"/>
      <c r="AP32" s="33"/>
      <c r="AQ32" s="33"/>
      <c r="AR32" s="33"/>
      <c r="AS32" s="33"/>
      <c r="AT32" s="33"/>
      <c r="AU32" s="33"/>
      <c r="AV32" s="33"/>
      <c r="AW32" s="33"/>
      <c r="AX32" s="33"/>
      <c r="AY32" s="33"/>
      <c r="AZ32" s="33"/>
      <c r="BA32" s="33"/>
      <c r="BB32" s="33"/>
      <c r="BC32" s="33"/>
      <c r="BD32" s="33"/>
      <c r="BE32" s="33"/>
      <c r="BF32" s="33"/>
    </row>
    <row r="33" spans="1:58" s="11" customFormat="1" x14ac:dyDescent="0.45">
      <c r="A33" s="17">
        <v>1</v>
      </c>
      <c r="B33" s="17">
        <v>18</v>
      </c>
      <c r="C33" s="17"/>
      <c r="D33" s="17"/>
      <c r="E33" s="17"/>
      <c r="F33" s="17">
        <v>1</v>
      </c>
      <c r="G33" s="14">
        <v>43389</v>
      </c>
      <c r="H33" s="15">
        <v>0.68611111111111101</v>
      </c>
      <c r="I33" s="14">
        <v>43389</v>
      </c>
      <c r="J33" s="15">
        <v>0.68611111111111101</v>
      </c>
      <c r="K33" s="13" t="s">
        <v>6</v>
      </c>
      <c r="L33" s="15" t="s">
        <v>67</v>
      </c>
      <c r="M33" s="16" t="s">
        <v>465</v>
      </c>
      <c r="N33" s="16" t="s">
        <v>464</v>
      </c>
      <c r="O33" s="16"/>
      <c r="P33" s="117"/>
      <c r="Q33" s="117"/>
      <c r="R33" s="118"/>
      <c r="S33" s="118"/>
      <c r="T33" s="118"/>
      <c r="U33" s="116"/>
      <c r="V33" s="13"/>
      <c r="W33" s="13">
        <f t="shared" si="1"/>
        <v>0</v>
      </c>
      <c r="X33" s="106">
        <f t="shared" si="0"/>
        <v>0</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row>
    <row r="34" spans="1:58" s="34" customFormat="1" x14ac:dyDescent="0.45">
      <c r="A34" s="33">
        <v>1</v>
      </c>
      <c r="B34" s="33">
        <v>19</v>
      </c>
      <c r="C34" s="33">
        <v>12</v>
      </c>
      <c r="D34" s="33">
        <v>1</v>
      </c>
      <c r="E34" s="33"/>
      <c r="F34" s="33"/>
      <c r="G34" s="29">
        <v>43348</v>
      </c>
      <c r="H34" s="30">
        <v>0.64652777777777781</v>
      </c>
      <c r="I34" s="29">
        <v>43348</v>
      </c>
      <c r="J34" s="30"/>
      <c r="K34" s="27" t="s">
        <v>6</v>
      </c>
      <c r="L34" s="15" t="s">
        <v>71</v>
      </c>
      <c r="M34" s="16" t="s">
        <v>482</v>
      </c>
      <c r="N34" s="31" t="s">
        <v>483</v>
      </c>
      <c r="O34" s="31" t="s">
        <v>113</v>
      </c>
      <c r="P34" s="114">
        <v>1</v>
      </c>
      <c r="Q34" s="114"/>
      <c r="R34" s="115">
        <v>87</v>
      </c>
      <c r="S34" s="115">
        <v>39</v>
      </c>
      <c r="T34" s="115">
        <v>12</v>
      </c>
      <c r="U34" s="116">
        <f t="shared" si="6"/>
        <v>75</v>
      </c>
      <c r="V34" s="27"/>
      <c r="W34" s="27">
        <f t="shared" si="1"/>
        <v>0</v>
      </c>
      <c r="X34" s="105">
        <f t="shared" si="0"/>
        <v>1</v>
      </c>
      <c r="Y34" s="33"/>
      <c r="Z34" s="33"/>
      <c r="AA34" s="33"/>
      <c r="AB34" s="33"/>
      <c r="AC34" s="33"/>
      <c r="AD34" s="33"/>
      <c r="AE34" s="33"/>
      <c r="AF34" s="33"/>
      <c r="AG34" s="33"/>
      <c r="AH34" s="72">
        <v>1</v>
      </c>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row>
    <row r="35" spans="1:58" s="34" customFormat="1" x14ac:dyDescent="0.45">
      <c r="A35" s="352">
        <v>1</v>
      </c>
      <c r="B35" s="352">
        <v>20</v>
      </c>
      <c r="C35" s="33">
        <v>13</v>
      </c>
      <c r="D35" s="33">
        <v>1</v>
      </c>
      <c r="E35" s="33"/>
      <c r="F35" s="33"/>
      <c r="G35" s="350">
        <v>43349</v>
      </c>
      <c r="H35" s="348">
        <v>0.71597222222222223</v>
      </c>
      <c r="I35" s="350">
        <v>43349</v>
      </c>
      <c r="J35" s="348">
        <v>0.71597222222222223</v>
      </c>
      <c r="K35" s="27" t="s">
        <v>6</v>
      </c>
      <c r="L35" s="15" t="s">
        <v>484</v>
      </c>
      <c r="M35" s="16" t="s">
        <v>485</v>
      </c>
      <c r="N35" s="390" t="s">
        <v>487</v>
      </c>
      <c r="O35" s="31" t="s">
        <v>113</v>
      </c>
      <c r="P35" s="114">
        <v>1</v>
      </c>
      <c r="Q35" s="114"/>
      <c r="R35" s="115">
        <v>203</v>
      </c>
      <c r="S35" s="115">
        <v>26</v>
      </c>
      <c r="T35" s="115">
        <v>10</v>
      </c>
      <c r="U35" s="116">
        <f t="shared" si="6"/>
        <v>193</v>
      </c>
      <c r="V35" s="27"/>
      <c r="W35" s="27">
        <f t="shared" si="1"/>
        <v>0</v>
      </c>
      <c r="X35" s="105">
        <f t="shared" si="0"/>
        <v>1</v>
      </c>
      <c r="Y35" s="33"/>
      <c r="Z35" s="33"/>
      <c r="AA35" s="33"/>
      <c r="AB35" s="33"/>
      <c r="AC35" s="33"/>
      <c r="AD35" s="33"/>
      <c r="AE35" s="33"/>
      <c r="AF35" s="33"/>
      <c r="AG35" s="33"/>
      <c r="AH35" s="33">
        <v>1</v>
      </c>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s="34" customFormat="1" x14ac:dyDescent="0.45">
      <c r="A36" s="360"/>
      <c r="B36" s="360"/>
      <c r="C36" s="33">
        <v>14</v>
      </c>
      <c r="D36" s="33">
        <v>1</v>
      </c>
      <c r="E36" s="33"/>
      <c r="F36" s="33"/>
      <c r="G36" s="383"/>
      <c r="H36" s="413"/>
      <c r="I36" s="383"/>
      <c r="J36" s="413"/>
      <c r="K36" s="27" t="s">
        <v>6</v>
      </c>
      <c r="L36" s="15" t="s">
        <v>129</v>
      </c>
      <c r="M36" s="16" t="s">
        <v>486</v>
      </c>
      <c r="N36" s="391"/>
      <c r="O36" s="31" t="s">
        <v>113</v>
      </c>
      <c r="P36" s="114">
        <v>1</v>
      </c>
      <c r="Q36" s="114"/>
      <c r="R36" s="115">
        <v>30</v>
      </c>
      <c r="S36" s="115">
        <v>13</v>
      </c>
      <c r="T36" s="115">
        <v>4</v>
      </c>
      <c r="U36" s="116">
        <f t="shared" si="6"/>
        <v>26</v>
      </c>
      <c r="V36" s="27"/>
      <c r="W36" s="27">
        <f t="shared" si="1"/>
        <v>0</v>
      </c>
      <c r="X36" s="105">
        <f t="shared" si="0"/>
        <v>1</v>
      </c>
      <c r="Y36" s="33">
        <v>1</v>
      </c>
      <c r="Z36" s="33"/>
      <c r="AA36" s="33"/>
      <c r="AB36" s="33"/>
      <c r="AC36" s="33"/>
      <c r="AD36" s="33"/>
      <c r="AE36" s="33"/>
      <c r="AF36" s="33"/>
      <c r="AG36" s="33"/>
      <c r="AH36" s="86"/>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s="34" customFormat="1" x14ac:dyDescent="0.45">
      <c r="A37" s="353"/>
      <c r="B37" s="353"/>
      <c r="C37" s="33">
        <v>15</v>
      </c>
      <c r="D37" s="33">
        <v>1</v>
      </c>
      <c r="E37" s="33"/>
      <c r="F37" s="33"/>
      <c r="G37" s="351"/>
      <c r="H37" s="349"/>
      <c r="I37" s="351"/>
      <c r="J37" s="349"/>
      <c r="K37" s="27" t="s">
        <v>6</v>
      </c>
      <c r="L37" s="15" t="s">
        <v>129</v>
      </c>
      <c r="M37" s="16" t="s">
        <v>474</v>
      </c>
      <c r="N37" s="392"/>
      <c r="O37" s="31" t="s">
        <v>113</v>
      </c>
      <c r="P37" s="114">
        <v>1</v>
      </c>
      <c r="Q37" s="114"/>
      <c r="R37" s="115">
        <v>52</v>
      </c>
      <c r="S37" s="115">
        <v>15</v>
      </c>
      <c r="T37" s="115">
        <v>15</v>
      </c>
      <c r="U37" s="116">
        <f t="shared" si="6"/>
        <v>37</v>
      </c>
      <c r="V37" s="27"/>
      <c r="W37" s="27">
        <f t="shared" si="1"/>
        <v>0</v>
      </c>
      <c r="X37" s="105">
        <f t="shared" si="0"/>
        <v>1</v>
      </c>
      <c r="Y37" s="33">
        <v>1</v>
      </c>
      <c r="Z37" s="33"/>
      <c r="AA37" s="33"/>
      <c r="AB37" s="33"/>
      <c r="AC37" s="33"/>
      <c r="AD37" s="33"/>
      <c r="AE37" s="33"/>
      <c r="AF37" s="33"/>
      <c r="AG37" s="33"/>
      <c r="AH37" s="86"/>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s="11" customFormat="1" x14ac:dyDescent="0.45">
      <c r="A38" s="327">
        <v>1</v>
      </c>
      <c r="B38" s="327">
        <v>21</v>
      </c>
      <c r="C38" s="17"/>
      <c r="D38" s="17"/>
      <c r="E38" s="17"/>
      <c r="F38" s="17">
        <v>1</v>
      </c>
      <c r="G38" s="330">
        <v>43416</v>
      </c>
      <c r="H38" s="333">
        <v>0.69305555555555554</v>
      </c>
      <c r="I38" s="330">
        <v>43416</v>
      </c>
      <c r="J38" s="333">
        <v>0.69305555555555554</v>
      </c>
      <c r="K38" s="324" t="s">
        <v>6</v>
      </c>
      <c r="L38" s="15" t="s">
        <v>71</v>
      </c>
      <c r="M38" s="16" t="s">
        <v>482</v>
      </c>
      <c r="N38" s="436" t="s">
        <v>488</v>
      </c>
      <c r="O38" s="16"/>
      <c r="P38" s="117"/>
      <c r="Q38" s="117"/>
      <c r="R38" s="118"/>
      <c r="S38" s="118"/>
      <c r="T38" s="118"/>
      <c r="U38" s="116"/>
      <c r="V38" s="13"/>
      <c r="W38" s="13">
        <f t="shared" si="1"/>
        <v>0</v>
      </c>
      <c r="X38" s="106">
        <f t="shared" si="0"/>
        <v>0</v>
      </c>
      <c r="Y38" s="17"/>
      <c r="Z38" s="17"/>
      <c r="AA38" s="17"/>
      <c r="AB38" s="17"/>
      <c r="AC38" s="17"/>
      <c r="AD38" s="17"/>
      <c r="AE38" s="17"/>
      <c r="AF38" s="17"/>
      <c r="AG38" s="17"/>
      <c r="AH38" s="72"/>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row>
    <row r="39" spans="1:58" s="11" customFormat="1" x14ac:dyDescent="0.45">
      <c r="A39" s="329"/>
      <c r="B39" s="329"/>
      <c r="C39" s="17"/>
      <c r="D39" s="17"/>
      <c r="E39" s="17"/>
      <c r="F39" s="17">
        <v>1</v>
      </c>
      <c r="G39" s="332"/>
      <c r="H39" s="335"/>
      <c r="I39" s="332"/>
      <c r="J39" s="335"/>
      <c r="K39" s="326"/>
      <c r="L39" s="15" t="s">
        <v>484</v>
      </c>
      <c r="M39" s="16" t="s">
        <v>485</v>
      </c>
      <c r="N39" s="438"/>
      <c r="O39" s="16"/>
      <c r="P39" s="117"/>
      <c r="Q39" s="117"/>
      <c r="R39" s="118"/>
      <c r="S39" s="118"/>
      <c r="T39" s="118"/>
      <c r="U39" s="116"/>
      <c r="V39" s="13"/>
      <c r="W39" s="13">
        <f t="shared" si="1"/>
        <v>0</v>
      </c>
      <c r="X39" s="106">
        <f t="shared" si="0"/>
        <v>0</v>
      </c>
      <c r="Y39" s="17"/>
      <c r="Z39" s="17"/>
      <c r="AA39" s="17"/>
      <c r="AB39" s="17"/>
      <c r="AC39" s="17"/>
      <c r="AD39" s="17"/>
      <c r="AE39" s="17"/>
      <c r="AF39" s="17"/>
      <c r="AG39" s="17"/>
      <c r="AH39" s="72"/>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row>
    <row r="40" spans="1:58" s="34" customFormat="1" x14ac:dyDescent="0.45">
      <c r="A40" s="33">
        <v>1</v>
      </c>
      <c r="B40" s="33">
        <v>22</v>
      </c>
      <c r="C40" s="33">
        <v>16</v>
      </c>
      <c r="D40" s="33">
        <v>1</v>
      </c>
      <c r="E40" s="33"/>
      <c r="F40" s="33"/>
      <c r="G40" s="29">
        <v>43349</v>
      </c>
      <c r="H40" s="30">
        <v>0.5962615740740741</v>
      </c>
      <c r="I40" s="29">
        <v>43349</v>
      </c>
      <c r="J40" s="30"/>
      <c r="K40" s="27" t="s">
        <v>133</v>
      </c>
      <c r="L40" s="15" t="s">
        <v>129</v>
      </c>
      <c r="M40" s="16" t="s">
        <v>160</v>
      </c>
      <c r="N40" s="31" t="s">
        <v>138</v>
      </c>
      <c r="O40" s="31" t="s">
        <v>130</v>
      </c>
      <c r="P40" s="114">
        <v>1</v>
      </c>
      <c r="Q40" s="114"/>
      <c r="R40" s="115">
        <v>886</v>
      </c>
      <c r="S40" s="115">
        <v>62</v>
      </c>
      <c r="T40" s="115">
        <v>22</v>
      </c>
      <c r="U40" s="116">
        <f t="shared" si="6"/>
        <v>864</v>
      </c>
      <c r="V40" s="27"/>
      <c r="W40" s="27">
        <f t="shared" si="1"/>
        <v>0</v>
      </c>
      <c r="X40" s="105">
        <f t="shared" si="0"/>
        <v>1</v>
      </c>
      <c r="Y40" s="33">
        <v>1</v>
      </c>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row>
    <row r="41" spans="1:58" s="11" customFormat="1" x14ac:dyDescent="0.45">
      <c r="A41" s="327">
        <v>1</v>
      </c>
      <c r="B41" s="327">
        <v>23</v>
      </c>
      <c r="C41" s="17"/>
      <c r="D41" s="17"/>
      <c r="E41" s="17"/>
      <c r="F41" s="17">
        <v>1</v>
      </c>
      <c r="G41" s="330">
        <v>43392</v>
      </c>
      <c r="H41" s="333">
        <v>0.74097222222222225</v>
      </c>
      <c r="I41" s="330">
        <v>43392</v>
      </c>
      <c r="J41" s="333">
        <v>0.74097222222222225</v>
      </c>
      <c r="K41" s="324" t="s">
        <v>6</v>
      </c>
      <c r="L41" s="333" t="s">
        <v>129</v>
      </c>
      <c r="M41" s="16" t="s">
        <v>472</v>
      </c>
      <c r="N41" s="436" t="s">
        <v>475</v>
      </c>
      <c r="O41" s="16"/>
      <c r="P41" s="117"/>
      <c r="Q41" s="117"/>
      <c r="R41" s="118"/>
      <c r="S41" s="118"/>
      <c r="T41" s="118"/>
      <c r="U41" s="116"/>
      <c r="V41" s="13"/>
      <c r="W41" s="13">
        <f t="shared" si="1"/>
        <v>0</v>
      </c>
      <c r="X41" s="106">
        <f t="shared" si="0"/>
        <v>0</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row>
    <row r="42" spans="1:58" s="11" customFormat="1" x14ac:dyDescent="0.45">
      <c r="A42" s="328"/>
      <c r="B42" s="328"/>
      <c r="C42" s="17"/>
      <c r="D42" s="17"/>
      <c r="E42" s="17"/>
      <c r="F42" s="17">
        <v>1</v>
      </c>
      <c r="G42" s="331"/>
      <c r="H42" s="334"/>
      <c r="I42" s="331"/>
      <c r="J42" s="334"/>
      <c r="K42" s="325"/>
      <c r="L42" s="334"/>
      <c r="M42" s="16" t="s">
        <v>473</v>
      </c>
      <c r="N42" s="437"/>
      <c r="O42" s="16"/>
      <c r="P42" s="117"/>
      <c r="Q42" s="117"/>
      <c r="R42" s="118"/>
      <c r="S42" s="118"/>
      <c r="T42" s="118"/>
      <c r="U42" s="116"/>
      <c r="V42" s="13"/>
      <c r="W42" s="13">
        <f t="shared" si="1"/>
        <v>0</v>
      </c>
      <c r="X42" s="106">
        <f t="shared" si="0"/>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1:58" s="11" customFormat="1" x14ac:dyDescent="0.45">
      <c r="A43" s="329"/>
      <c r="B43" s="329"/>
      <c r="C43" s="17"/>
      <c r="D43" s="17"/>
      <c r="E43" s="17"/>
      <c r="F43" s="17">
        <v>1</v>
      </c>
      <c r="G43" s="332"/>
      <c r="H43" s="335"/>
      <c r="I43" s="332"/>
      <c r="J43" s="335"/>
      <c r="K43" s="326"/>
      <c r="L43" s="335"/>
      <c r="M43" s="16" t="s">
        <v>474</v>
      </c>
      <c r="N43" s="438"/>
      <c r="O43" s="16"/>
      <c r="P43" s="117"/>
      <c r="Q43" s="117"/>
      <c r="R43" s="118"/>
      <c r="S43" s="118"/>
      <c r="T43" s="118"/>
      <c r="U43" s="116"/>
      <c r="V43" s="13"/>
      <c r="W43" s="13">
        <f t="shared" si="1"/>
        <v>0</v>
      </c>
      <c r="X43" s="106">
        <f t="shared" si="0"/>
        <v>0</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1:58" s="34" customFormat="1" x14ac:dyDescent="0.45">
      <c r="A44" s="33">
        <v>1</v>
      </c>
      <c r="B44" s="33">
        <v>24</v>
      </c>
      <c r="C44" s="33">
        <v>17</v>
      </c>
      <c r="D44" s="33">
        <v>1</v>
      </c>
      <c r="E44" s="33"/>
      <c r="F44" s="33"/>
      <c r="G44" s="29">
        <v>43353</v>
      </c>
      <c r="H44" s="30">
        <v>0.91319444444444453</v>
      </c>
      <c r="I44" s="29">
        <v>43353</v>
      </c>
      <c r="J44" s="30"/>
      <c r="K44" s="27" t="s">
        <v>153</v>
      </c>
      <c r="L44" s="15" t="s">
        <v>151</v>
      </c>
      <c r="M44" s="16" t="s">
        <v>161</v>
      </c>
      <c r="N44" s="31" t="s">
        <v>152</v>
      </c>
      <c r="O44" s="31" t="s">
        <v>149</v>
      </c>
      <c r="P44" s="114"/>
      <c r="Q44" s="114"/>
      <c r="R44" s="115"/>
      <c r="S44" s="115"/>
      <c r="T44" s="115"/>
      <c r="U44" s="33"/>
      <c r="V44" s="27"/>
      <c r="W44" s="27">
        <f t="shared" si="1"/>
        <v>0</v>
      </c>
      <c r="X44" s="105">
        <f t="shared" si="0"/>
        <v>1</v>
      </c>
      <c r="Y44" s="33">
        <v>1</v>
      </c>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row>
    <row r="45" spans="1:58" s="11" customFormat="1" x14ac:dyDescent="0.45">
      <c r="A45" s="145">
        <v>1</v>
      </c>
      <c r="B45" s="145">
        <v>25</v>
      </c>
      <c r="C45" s="17"/>
      <c r="D45" s="17"/>
      <c r="E45" s="17"/>
      <c r="F45" s="17">
        <v>1</v>
      </c>
      <c r="G45" s="14">
        <v>43396</v>
      </c>
      <c r="H45" s="15">
        <v>0.8125</v>
      </c>
      <c r="I45" s="14">
        <v>43396</v>
      </c>
      <c r="J45" s="15">
        <v>0.8125</v>
      </c>
      <c r="K45" s="13" t="s">
        <v>6</v>
      </c>
      <c r="L45" s="15" t="s">
        <v>129</v>
      </c>
      <c r="M45" s="16" t="s">
        <v>161</v>
      </c>
      <c r="N45" s="146" t="s">
        <v>476</v>
      </c>
      <c r="O45" s="16"/>
      <c r="P45" s="117"/>
      <c r="Q45" s="117"/>
      <c r="R45" s="118"/>
      <c r="S45" s="118"/>
      <c r="T45" s="118"/>
      <c r="U45" s="17"/>
      <c r="V45" s="13"/>
      <c r="W45" s="13">
        <f t="shared" si="1"/>
        <v>0</v>
      </c>
      <c r="X45" s="106">
        <f t="shared" si="0"/>
        <v>0</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1:58" s="34" customFormat="1" x14ac:dyDescent="0.45">
      <c r="A46" s="352">
        <v>1</v>
      </c>
      <c r="B46" s="352">
        <v>26</v>
      </c>
      <c r="C46" s="33">
        <v>18</v>
      </c>
      <c r="D46" s="33">
        <v>1</v>
      </c>
      <c r="E46" s="33"/>
      <c r="F46" s="33"/>
      <c r="G46" s="29">
        <v>43357</v>
      </c>
      <c r="H46" s="30">
        <v>0.86111111111111116</v>
      </c>
      <c r="I46" s="29">
        <v>43357</v>
      </c>
      <c r="J46" s="30"/>
      <c r="K46" s="27" t="s">
        <v>6</v>
      </c>
      <c r="L46" s="30" t="s">
        <v>115</v>
      </c>
      <c r="M46" s="31" t="s">
        <v>169</v>
      </c>
      <c r="N46" s="390" t="s">
        <v>171</v>
      </c>
      <c r="O46" s="31" t="s">
        <v>113</v>
      </c>
      <c r="P46" s="114">
        <v>1</v>
      </c>
      <c r="Q46" s="114"/>
      <c r="R46" s="115"/>
      <c r="S46" s="115">
        <v>16</v>
      </c>
      <c r="T46" s="115">
        <v>16</v>
      </c>
      <c r="U46" s="115">
        <v>16</v>
      </c>
      <c r="V46" s="27"/>
      <c r="W46" s="27">
        <f t="shared" si="1"/>
        <v>0</v>
      </c>
      <c r="X46" s="105">
        <f t="shared" si="0"/>
        <v>1</v>
      </c>
      <c r="Y46" s="33"/>
      <c r="Z46" s="33"/>
      <c r="AA46" s="33"/>
      <c r="AB46" s="33"/>
      <c r="AC46" s="33"/>
      <c r="AD46" s="33"/>
      <c r="AE46" s="33"/>
      <c r="AF46" s="33"/>
      <c r="AG46" s="33"/>
      <c r="AH46" s="33"/>
      <c r="AI46" s="33"/>
      <c r="AJ46" s="33"/>
      <c r="AK46" s="33"/>
      <c r="AL46" s="33"/>
      <c r="AM46" s="33"/>
      <c r="AN46" s="33"/>
      <c r="AO46" s="33"/>
      <c r="AP46" s="33"/>
      <c r="AQ46" s="72">
        <v>1</v>
      </c>
      <c r="AR46" s="33"/>
      <c r="AS46" s="33"/>
      <c r="AT46" s="33"/>
      <c r="AU46" s="33"/>
      <c r="AV46" s="33"/>
      <c r="AW46" s="33"/>
      <c r="AX46" s="33"/>
      <c r="AY46" s="33"/>
      <c r="AZ46" s="33"/>
      <c r="BA46" s="33"/>
      <c r="BB46" s="33"/>
      <c r="BC46" s="33"/>
      <c r="BD46" s="33"/>
      <c r="BE46" s="33"/>
      <c r="BF46" s="33"/>
    </row>
    <row r="47" spans="1:58" s="34" customFormat="1" x14ac:dyDescent="0.45">
      <c r="A47" s="353"/>
      <c r="B47" s="353"/>
      <c r="C47" s="33">
        <v>19</v>
      </c>
      <c r="D47" s="33">
        <v>1</v>
      </c>
      <c r="E47" s="33"/>
      <c r="F47" s="33"/>
      <c r="G47" s="29">
        <v>43357</v>
      </c>
      <c r="H47" s="30">
        <v>0.86111111111111116</v>
      </c>
      <c r="I47" s="29">
        <v>43357</v>
      </c>
      <c r="J47" s="30"/>
      <c r="K47" s="27" t="s">
        <v>6</v>
      </c>
      <c r="L47" s="15" t="s">
        <v>66</v>
      </c>
      <c r="M47" s="16" t="s">
        <v>170</v>
      </c>
      <c r="N47" s="392"/>
      <c r="O47" s="31" t="s">
        <v>113</v>
      </c>
      <c r="P47" s="114">
        <v>1</v>
      </c>
      <c r="Q47" s="114"/>
      <c r="R47" s="115"/>
      <c r="S47" s="115">
        <v>148</v>
      </c>
      <c r="T47" s="115">
        <v>64</v>
      </c>
      <c r="U47" s="115">
        <v>148</v>
      </c>
      <c r="V47" s="27"/>
      <c r="W47" s="27">
        <f t="shared" si="1"/>
        <v>0</v>
      </c>
      <c r="X47" s="105">
        <f t="shared" si="0"/>
        <v>1</v>
      </c>
      <c r="Y47" s="33"/>
      <c r="Z47" s="33"/>
      <c r="AA47" s="33"/>
      <c r="AB47" s="33"/>
      <c r="AC47" s="33"/>
      <c r="AD47" s="33"/>
      <c r="AE47" s="33"/>
      <c r="AF47" s="33"/>
      <c r="AG47" s="33"/>
      <c r="AH47" s="33"/>
      <c r="AI47" s="33"/>
      <c r="AJ47" s="33">
        <v>1</v>
      </c>
      <c r="AK47" s="33"/>
      <c r="AL47" s="33"/>
      <c r="AM47" s="33"/>
      <c r="AN47" s="33"/>
      <c r="AO47" s="33"/>
      <c r="AP47" s="33"/>
      <c r="AQ47" s="33"/>
      <c r="AR47" s="33"/>
      <c r="AS47" s="33"/>
      <c r="AT47" s="33"/>
      <c r="AU47" s="33"/>
      <c r="AV47" s="33"/>
      <c r="AW47" s="33"/>
      <c r="AX47" s="33"/>
      <c r="AY47" s="33"/>
      <c r="AZ47" s="33"/>
      <c r="BA47" s="33"/>
      <c r="BB47" s="33"/>
      <c r="BC47" s="33"/>
      <c r="BD47" s="33"/>
      <c r="BE47" s="33"/>
      <c r="BF47" s="33"/>
    </row>
    <row r="48" spans="1:58" s="11" customFormat="1" x14ac:dyDescent="0.45">
      <c r="A48" s="145">
        <v>1</v>
      </c>
      <c r="B48" s="145">
        <v>27</v>
      </c>
      <c r="C48" s="17"/>
      <c r="D48" s="17"/>
      <c r="E48" s="17"/>
      <c r="F48" s="17">
        <v>1</v>
      </c>
      <c r="G48" s="14">
        <v>43403</v>
      </c>
      <c r="H48" s="15">
        <v>0.70416666666666661</v>
      </c>
      <c r="I48" s="14">
        <v>43403</v>
      </c>
      <c r="J48" s="15">
        <v>0.70416666666666661</v>
      </c>
      <c r="K48" s="13" t="s">
        <v>6</v>
      </c>
      <c r="L48" s="15" t="s">
        <v>66</v>
      </c>
      <c r="M48" s="16" t="s">
        <v>170</v>
      </c>
      <c r="N48" s="142" t="s">
        <v>477</v>
      </c>
      <c r="O48" s="16"/>
      <c r="P48" s="117"/>
      <c r="Q48" s="117"/>
      <c r="R48" s="118"/>
      <c r="S48" s="118"/>
      <c r="T48" s="118"/>
      <c r="U48" s="118"/>
      <c r="V48" s="13"/>
      <c r="W48" s="13">
        <f t="shared" si="1"/>
        <v>0</v>
      </c>
      <c r="X48" s="106">
        <f t="shared" si="0"/>
        <v>0</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34" customFormat="1" x14ac:dyDescent="0.45">
      <c r="A49" s="33">
        <v>1</v>
      </c>
      <c r="B49" s="33">
        <v>28</v>
      </c>
      <c r="C49" s="33">
        <v>20</v>
      </c>
      <c r="D49" s="33">
        <v>1</v>
      </c>
      <c r="E49" s="33"/>
      <c r="F49" s="33"/>
      <c r="G49" s="29">
        <v>43360</v>
      </c>
      <c r="H49" s="30">
        <v>0.7715277777777777</v>
      </c>
      <c r="I49" s="29">
        <v>43360</v>
      </c>
      <c r="J49" s="30"/>
      <c r="K49" s="27" t="s">
        <v>6</v>
      </c>
      <c r="L49" s="30" t="s">
        <v>115</v>
      </c>
      <c r="M49" s="31" t="s">
        <v>173</v>
      </c>
      <c r="N49" s="31" t="s">
        <v>172</v>
      </c>
      <c r="O49" s="31" t="s">
        <v>113</v>
      </c>
      <c r="P49" s="114">
        <v>1</v>
      </c>
      <c r="Q49" s="114"/>
      <c r="R49" s="115">
        <v>159</v>
      </c>
      <c r="S49" s="115">
        <v>14</v>
      </c>
      <c r="T49" s="115">
        <v>8</v>
      </c>
      <c r="U49" s="116">
        <f t="shared" ref="U49:U56" si="9">+R49-T49</f>
        <v>151</v>
      </c>
      <c r="V49" s="27"/>
      <c r="W49" s="27">
        <f t="shared" si="1"/>
        <v>0</v>
      </c>
      <c r="X49" s="105">
        <f t="shared" si="0"/>
        <v>1</v>
      </c>
      <c r="Y49" s="33"/>
      <c r="Z49" s="33"/>
      <c r="AA49" s="33"/>
      <c r="AB49" s="33"/>
      <c r="AC49" s="33"/>
      <c r="AD49" s="33"/>
      <c r="AE49" s="33"/>
      <c r="AF49" s="33"/>
      <c r="AG49" s="33"/>
      <c r="AH49" s="33"/>
      <c r="AI49" s="33"/>
      <c r="AJ49" s="33"/>
      <c r="AK49" s="33"/>
      <c r="AL49" s="33"/>
      <c r="AM49" s="33"/>
      <c r="AN49" s="33"/>
      <c r="AO49" s="33"/>
      <c r="AP49" s="33"/>
      <c r="AQ49" s="33">
        <v>1</v>
      </c>
      <c r="AR49" s="33"/>
      <c r="AS49" s="33"/>
      <c r="AT49" s="33"/>
      <c r="AU49" s="33"/>
      <c r="AV49" s="33"/>
      <c r="AW49" s="33"/>
      <c r="AX49" s="33"/>
      <c r="AY49" s="33"/>
      <c r="AZ49" s="33"/>
      <c r="BA49" s="33"/>
      <c r="BB49" s="33"/>
      <c r="BC49" s="33"/>
      <c r="BD49" s="33"/>
      <c r="BE49" s="33"/>
      <c r="BF49" s="33"/>
    </row>
    <row r="50" spans="1:58" s="34" customFormat="1" x14ac:dyDescent="0.45">
      <c r="A50" s="352">
        <v>1</v>
      </c>
      <c r="B50" s="352">
        <v>29</v>
      </c>
      <c r="C50" s="33">
        <v>21</v>
      </c>
      <c r="D50" s="33">
        <v>1</v>
      </c>
      <c r="E50" s="33"/>
      <c r="F50" s="33"/>
      <c r="G50" s="29">
        <v>43364</v>
      </c>
      <c r="H50" s="30">
        <v>0.74652777777777779</v>
      </c>
      <c r="I50" s="29">
        <v>43363</v>
      </c>
      <c r="J50" s="30"/>
      <c r="K50" s="27" t="s">
        <v>6</v>
      </c>
      <c r="L50" s="15" t="s">
        <v>174</v>
      </c>
      <c r="M50" s="16" t="s">
        <v>180</v>
      </c>
      <c r="N50" s="390" t="s">
        <v>176</v>
      </c>
      <c r="O50" s="31" t="s">
        <v>113</v>
      </c>
      <c r="P50" s="114">
        <v>1</v>
      </c>
      <c r="Q50" s="114"/>
      <c r="R50" s="115">
        <v>484</v>
      </c>
      <c r="S50" s="115">
        <v>56</v>
      </c>
      <c r="T50" s="115">
        <v>56</v>
      </c>
      <c r="U50" s="116">
        <f t="shared" si="9"/>
        <v>428</v>
      </c>
      <c r="V50" s="27"/>
      <c r="W50" s="27">
        <f t="shared" si="1"/>
        <v>0</v>
      </c>
      <c r="X50" s="105">
        <f t="shared" si="0"/>
        <v>1</v>
      </c>
      <c r="Y50" s="33"/>
      <c r="Z50" s="33"/>
      <c r="AA50" s="33"/>
      <c r="AB50" s="33"/>
      <c r="AC50" s="33"/>
      <c r="AD50" s="33"/>
      <c r="AE50" s="33"/>
      <c r="AF50" s="33"/>
      <c r="AG50" s="33"/>
      <c r="AH50" s="33"/>
      <c r="AI50" s="33"/>
      <c r="AJ50" s="33"/>
      <c r="AK50" s="33"/>
      <c r="AL50" s="33"/>
      <c r="AM50" s="33"/>
      <c r="AN50" s="33"/>
      <c r="AO50" s="72">
        <v>1</v>
      </c>
      <c r="AP50" s="33"/>
      <c r="AQ50" s="33"/>
      <c r="AR50" s="33"/>
      <c r="AS50" s="33"/>
      <c r="AT50" s="33"/>
      <c r="AU50" s="33"/>
      <c r="AV50" s="33"/>
      <c r="AW50" s="33"/>
      <c r="AX50" s="33"/>
      <c r="AY50" s="33"/>
      <c r="AZ50" s="33"/>
      <c r="BA50" s="33"/>
      <c r="BB50" s="33"/>
      <c r="BC50" s="33"/>
      <c r="BD50" s="33"/>
      <c r="BE50" s="33"/>
      <c r="BF50" s="33"/>
    </row>
    <row r="51" spans="1:58" s="34" customFormat="1" x14ac:dyDescent="0.45">
      <c r="A51" s="353"/>
      <c r="B51" s="353"/>
      <c r="C51" s="33">
        <v>22</v>
      </c>
      <c r="D51" s="33">
        <v>1</v>
      </c>
      <c r="E51" s="33"/>
      <c r="F51" s="33"/>
      <c r="G51" s="29">
        <v>43364</v>
      </c>
      <c r="H51" s="30">
        <v>0.74652777777777779</v>
      </c>
      <c r="I51" s="29">
        <v>43363</v>
      </c>
      <c r="J51" s="30"/>
      <c r="K51" s="27" t="s">
        <v>6</v>
      </c>
      <c r="L51" s="30" t="s">
        <v>115</v>
      </c>
      <c r="M51" s="31" t="s">
        <v>177</v>
      </c>
      <c r="N51" s="392"/>
      <c r="O51" s="31" t="s">
        <v>113</v>
      </c>
      <c r="P51" s="114">
        <v>1</v>
      </c>
      <c r="Q51" s="114"/>
      <c r="R51" s="115">
        <v>138</v>
      </c>
      <c r="S51" s="115">
        <v>23</v>
      </c>
      <c r="T51" s="115">
        <v>22</v>
      </c>
      <c r="U51" s="116">
        <f t="shared" si="9"/>
        <v>116</v>
      </c>
      <c r="V51" s="27"/>
      <c r="W51" s="27">
        <f t="shared" si="1"/>
        <v>0</v>
      </c>
      <c r="X51" s="105">
        <f t="shared" si="0"/>
        <v>1</v>
      </c>
      <c r="Y51" s="33"/>
      <c r="Z51" s="33"/>
      <c r="AA51" s="33"/>
      <c r="AB51" s="33"/>
      <c r="AC51" s="33"/>
      <c r="AD51" s="33"/>
      <c r="AE51" s="33"/>
      <c r="AF51" s="33"/>
      <c r="AG51" s="33"/>
      <c r="AH51" s="33"/>
      <c r="AI51" s="33"/>
      <c r="AJ51" s="33"/>
      <c r="AK51" s="33"/>
      <c r="AL51" s="33"/>
      <c r="AM51" s="33"/>
      <c r="AN51" s="33"/>
      <c r="AO51" s="33"/>
      <c r="AP51" s="33"/>
      <c r="AQ51" s="33">
        <v>1</v>
      </c>
      <c r="AR51" s="33"/>
      <c r="AS51" s="33"/>
      <c r="AT51" s="33"/>
      <c r="AU51" s="33"/>
      <c r="AV51" s="33"/>
      <c r="AW51" s="33"/>
      <c r="AX51" s="33"/>
      <c r="AY51" s="33"/>
      <c r="AZ51" s="33"/>
      <c r="BA51" s="33"/>
      <c r="BB51" s="33"/>
      <c r="BC51" s="33"/>
      <c r="BD51" s="33"/>
      <c r="BE51" s="33"/>
      <c r="BF51" s="33"/>
    </row>
    <row r="52" spans="1:58" s="11" customFormat="1" x14ac:dyDescent="0.45">
      <c r="A52" s="143">
        <v>1</v>
      </c>
      <c r="B52" s="143">
        <v>30</v>
      </c>
      <c r="C52" s="17"/>
      <c r="D52" s="17"/>
      <c r="E52" s="17"/>
      <c r="F52" s="17"/>
      <c r="G52" s="14">
        <v>43404</v>
      </c>
      <c r="H52" s="15">
        <v>0.69861111111111107</v>
      </c>
      <c r="I52" s="14">
        <v>43404</v>
      </c>
      <c r="J52" s="15">
        <v>0.69861111111111107</v>
      </c>
      <c r="K52" s="13" t="s">
        <v>6</v>
      </c>
      <c r="L52" s="15" t="s">
        <v>174</v>
      </c>
      <c r="M52" s="16" t="s">
        <v>478</v>
      </c>
      <c r="N52" s="144" t="s">
        <v>479</v>
      </c>
      <c r="O52" s="16"/>
      <c r="P52" s="117"/>
      <c r="Q52" s="117"/>
      <c r="R52" s="118"/>
      <c r="S52" s="118"/>
      <c r="T52" s="118"/>
      <c r="U52" s="116"/>
      <c r="V52" s="13"/>
      <c r="W52" s="13">
        <f t="shared" si="1"/>
        <v>0</v>
      </c>
      <c r="X52" s="106">
        <f t="shared" si="0"/>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row>
    <row r="53" spans="1:58" s="34" customFormat="1" x14ac:dyDescent="0.45">
      <c r="A53" s="33">
        <v>1</v>
      </c>
      <c r="B53" s="33">
        <v>31</v>
      </c>
      <c r="C53" s="33">
        <v>23</v>
      </c>
      <c r="D53" s="33">
        <v>1</v>
      </c>
      <c r="E53" s="33"/>
      <c r="F53" s="33"/>
      <c r="G53" s="29">
        <v>43367</v>
      </c>
      <c r="H53" s="30">
        <v>0.66388888888888886</v>
      </c>
      <c r="I53" s="29">
        <v>43367</v>
      </c>
      <c r="J53" s="30"/>
      <c r="K53" s="27" t="s">
        <v>6</v>
      </c>
      <c r="L53" s="15" t="s">
        <v>115</v>
      </c>
      <c r="M53" s="16" t="s">
        <v>203</v>
      </c>
      <c r="N53" s="31" t="s">
        <v>204</v>
      </c>
      <c r="O53" s="31" t="s">
        <v>140</v>
      </c>
      <c r="P53" s="114">
        <v>1</v>
      </c>
      <c r="Q53" s="114"/>
      <c r="R53" s="115">
        <v>388</v>
      </c>
      <c r="S53" s="115">
        <v>4</v>
      </c>
      <c r="T53" s="115">
        <v>2</v>
      </c>
      <c r="U53" s="116">
        <f t="shared" si="9"/>
        <v>386</v>
      </c>
      <c r="V53" s="27"/>
      <c r="W53" s="27">
        <f t="shared" si="1"/>
        <v>0</v>
      </c>
      <c r="X53" s="105">
        <f t="shared" si="0"/>
        <v>1</v>
      </c>
      <c r="Y53" s="33"/>
      <c r="Z53" s="33"/>
      <c r="AA53" s="33"/>
      <c r="AB53" s="33"/>
      <c r="AC53" s="33"/>
      <c r="AD53" s="33"/>
      <c r="AE53" s="33"/>
      <c r="AF53" s="33"/>
      <c r="AG53" s="33"/>
      <c r="AH53" s="33"/>
      <c r="AI53" s="33"/>
      <c r="AJ53" s="33"/>
      <c r="AK53" s="33"/>
      <c r="AL53" s="33"/>
      <c r="AM53" s="33"/>
      <c r="AN53" s="33"/>
      <c r="AO53" s="33"/>
      <c r="AP53" s="33"/>
      <c r="AQ53" s="33">
        <v>1</v>
      </c>
      <c r="AR53" s="33"/>
      <c r="AS53" s="33"/>
      <c r="AT53" s="33"/>
      <c r="AU53" s="33"/>
      <c r="AV53" s="33"/>
      <c r="AW53" s="33"/>
      <c r="AX53" s="33"/>
      <c r="AY53" s="33"/>
      <c r="AZ53" s="33"/>
      <c r="BA53" s="33"/>
      <c r="BB53" s="33"/>
      <c r="BC53" s="33"/>
      <c r="BD53" s="33"/>
      <c r="BE53" s="33"/>
      <c r="BF53" s="33"/>
    </row>
    <row r="54" spans="1:58" s="34" customFormat="1" x14ac:dyDescent="0.45">
      <c r="A54" s="33">
        <v>1</v>
      </c>
      <c r="B54" s="33">
        <v>32</v>
      </c>
      <c r="C54" s="33">
        <v>24</v>
      </c>
      <c r="D54" s="33">
        <v>1</v>
      </c>
      <c r="E54" s="33"/>
      <c r="F54" s="33"/>
      <c r="G54" s="29">
        <v>43371</v>
      </c>
      <c r="H54" s="30">
        <v>0.49027777777777781</v>
      </c>
      <c r="I54" s="29">
        <v>43371</v>
      </c>
      <c r="J54" s="30"/>
      <c r="K54" s="27" t="s">
        <v>6</v>
      </c>
      <c r="L54" s="15" t="s">
        <v>205</v>
      </c>
      <c r="M54" s="16" t="s">
        <v>206</v>
      </c>
      <c r="N54" s="31" t="s">
        <v>207</v>
      </c>
      <c r="O54" s="31" t="s">
        <v>113</v>
      </c>
      <c r="P54" s="114">
        <v>1</v>
      </c>
      <c r="Q54" s="114"/>
      <c r="R54" s="115">
        <v>44</v>
      </c>
      <c r="S54" s="115">
        <v>8</v>
      </c>
      <c r="T54" s="115">
        <v>3</v>
      </c>
      <c r="U54" s="116">
        <f t="shared" si="9"/>
        <v>41</v>
      </c>
      <c r="V54" s="27"/>
      <c r="W54" s="27">
        <f t="shared" si="1"/>
        <v>0</v>
      </c>
      <c r="X54" s="105">
        <f t="shared" si="0"/>
        <v>1</v>
      </c>
      <c r="Y54" s="33"/>
      <c r="Z54" s="33"/>
      <c r="AA54" s="33"/>
      <c r="AB54" s="33"/>
      <c r="AC54" s="33"/>
      <c r="AD54" s="33"/>
      <c r="AE54" s="33"/>
      <c r="AF54" s="33"/>
      <c r="AG54" s="33"/>
      <c r="AH54" s="33"/>
      <c r="AI54" s="33"/>
      <c r="AJ54" s="33"/>
      <c r="AK54" s="33"/>
      <c r="AL54" s="33"/>
      <c r="AM54" s="33"/>
      <c r="AN54" s="33"/>
      <c r="AO54" s="33">
        <v>1</v>
      </c>
      <c r="AP54" s="33"/>
      <c r="AQ54" s="33"/>
      <c r="AR54" s="33"/>
      <c r="AS54" s="33"/>
      <c r="AT54" s="33"/>
      <c r="AU54" s="33"/>
      <c r="AV54" s="33"/>
      <c r="AW54" s="33"/>
      <c r="AX54" s="33"/>
      <c r="AY54" s="33"/>
      <c r="AZ54" s="33"/>
      <c r="BA54" s="33"/>
      <c r="BB54" s="33"/>
      <c r="BC54" s="33"/>
      <c r="BD54" s="33"/>
      <c r="BE54" s="33"/>
      <c r="BF54" s="33"/>
    </row>
    <row r="55" spans="1:58" s="11" customFormat="1" x14ac:dyDescent="0.45">
      <c r="A55" s="17">
        <v>1</v>
      </c>
      <c r="B55" s="17">
        <v>33</v>
      </c>
      <c r="C55" s="17"/>
      <c r="D55" s="17"/>
      <c r="E55" s="17"/>
      <c r="F55" s="17">
        <v>1</v>
      </c>
      <c r="G55" s="14">
        <v>43412</v>
      </c>
      <c r="H55" s="15">
        <v>0.57013888888888886</v>
      </c>
      <c r="I55" s="14">
        <v>43412</v>
      </c>
      <c r="J55" s="15">
        <v>0.57013888888888886</v>
      </c>
      <c r="K55" s="13" t="s">
        <v>6</v>
      </c>
      <c r="L55" s="15" t="s">
        <v>174</v>
      </c>
      <c r="M55" s="16" t="s">
        <v>480</v>
      </c>
      <c r="N55" s="16" t="s">
        <v>481</v>
      </c>
      <c r="O55" s="16"/>
      <c r="P55" s="117"/>
      <c r="Q55" s="117"/>
      <c r="R55" s="118"/>
      <c r="S55" s="118"/>
      <c r="T55" s="118"/>
      <c r="U55" s="116"/>
      <c r="V55" s="13"/>
      <c r="W55" s="13">
        <f t="shared" si="1"/>
        <v>0</v>
      </c>
      <c r="X55" s="106">
        <f t="shared" si="0"/>
        <v>0</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34" customFormat="1" x14ac:dyDescent="0.45">
      <c r="A56" s="352">
        <v>1</v>
      </c>
      <c r="B56" s="352">
        <v>34</v>
      </c>
      <c r="C56" s="33">
        <v>25</v>
      </c>
      <c r="D56" s="33">
        <v>1</v>
      </c>
      <c r="E56" s="33"/>
      <c r="F56" s="33"/>
      <c r="G56" s="350">
        <v>43373</v>
      </c>
      <c r="H56" s="348">
        <v>0.80506944444444439</v>
      </c>
      <c r="I56" s="350">
        <v>43373</v>
      </c>
      <c r="J56" s="30"/>
      <c r="K56" s="387" t="s">
        <v>133</v>
      </c>
      <c r="L56" s="333" t="s">
        <v>65</v>
      </c>
      <c r="M56" s="16" t="s">
        <v>491</v>
      </c>
      <c r="N56" s="390" t="s">
        <v>134</v>
      </c>
      <c r="O56" s="31" t="s">
        <v>113</v>
      </c>
      <c r="P56" s="114">
        <v>1</v>
      </c>
      <c r="Q56" s="114"/>
      <c r="R56" s="358">
        <v>378</v>
      </c>
      <c r="S56" s="358"/>
      <c r="T56" s="358">
        <v>102</v>
      </c>
      <c r="U56" s="321">
        <f t="shared" si="9"/>
        <v>276</v>
      </c>
      <c r="V56" s="27"/>
      <c r="W56" s="27">
        <f t="shared" si="1"/>
        <v>0</v>
      </c>
      <c r="X56" s="105">
        <f t="shared" si="0"/>
        <v>1</v>
      </c>
      <c r="Y56" s="33"/>
      <c r="Z56" s="33"/>
      <c r="AA56" s="33"/>
      <c r="AB56" s="33"/>
      <c r="AC56" s="33"/>
      <c r="AD56" s="33"/>
      <c r="AE56" s="33"/>
      <c r="AF56" s="33"/>
      <c r="AG56" s="33"/>
      <c r="AH56" s="33"/>
      <c r="AI56" s="33"/>
      <c r="AJ56" s="33"/>
      <c r="AK56" s="33"/>
      <c r="AL56" s="33"/>
      <c r="AM56" s="33"/>
      <c r="AN56" s="33"/>
      <c r="AO56" s="33"/>
      <c r="AP56" s="33">
        <v>1</v>
      </c>
      <c r="AQ56" s="33"/>
      <c r="AR56" s="33"/>
      <c r="AS56" s="33"/>
      <c r="AT56" s="33"/>
      <c r="AU56" s="33"/>
      <c r="AV56" s="33"/>
      <c r="AW56" s="33"/>
      <c r="AX56" s="33"/>
      <c r="AY56" s="33"/>
      <c r="AZ56" s="33"/>
      <c r="BA56" s="33"/>
      <c r="BB56" s="33"/>
      <c r="BC56" s="33"/>
      <c r="BD56" s="33"/>
      <c r="BE56" s="33"/>
      <c r="BF56" s="33"/>
    </row>
    <row r="57" spans="1:58" s="34" customFormat="1" x14ac:dyDescent="0.45">
      <c r="A57" s="360"/>
      <c r="B57" s="360"/>
      <c r="C57" s="33">
        <v>26</v>
      </c>
      <c r="D57" s="33">
        <v>1</v>
      </c>
      <c r="E57" s="33"/>
      <c r="F57" s="33"/>
      <c r="G57" s="383"/>
      <c r="H57" s="413"/>
      <c r="I57" s="383"/>
      <c r="J57" s="30"/>
      <c r="K57" s="388"/>
      <c r="L57" s="334"/>
      <c r="M57" s="16" t="s">
        <v>492</v>
      </c>
      <c r="N57" s="391"/>
      <c r="O57" s="31" t="s">
        <v>113</v>
      </c>
      <c r="P57" s="114">
        <v>1</v>
      </c>
      <c r="Q57" s="114"/>
      <c r="R57" s="435"/>
      <c r="S57" s="435"/>
      <c r="T57" s="435"/>
      <c r="U57" s="322"/>
      <c r="V57" s="27"/>
      <c r="W57" s="27">
        <f t="shared" si="1"/>
        <v>0</v>
      </c>
      <c r="X57" s="105">
        <f t="shared" si="0"/>
        <v>1</v>
      </c>
      <c r="Y57" s="33"/>
      <c r="Z57" s="33"/>
      <c r="AA57" s="33"/>
      <c r="AB57" s="33"/>
      <c r="AC57" s="33"/>
      <c r="AD57" s="33"/>
      <c r="AE57" s="33"/>
      <c r="AF57" s="33"/>
      <c r="AG57" s="33"/>
      <c r="AH57" s="33"/>
      <c r="AI57" s="33"/>
      <c r="AJ57" s="33"/>
      <c r="AK57" s="33"/>
      <c r="AL57" s="33"/>
      <c r="AM57" s="33"/>
      <c r="AN57" s="33"/>
      <c r="AO57" s="33"/>
      <c r="AP57" s="33">
        <v>1</v>
      </c>
      <c r="AQ57" s="33"/>
      <c r="AR57" s="33"/>
      <c r="AS57" s="33"/>
      <c r="AT57" s="33"/>
      <c r="AU57" s="33"/>
      <c r="AV57" s="33"/>
      <c r="AW57" s="33"/>
      <c r="AX57" s="33"/>
      <c r="AY57" s="33"/>
      <c r="AZ57" s="33"/>
      <c r="BA57" s="33"/>
      <c r="BB57" s="33"/>
      <c r="BC57" s="33"/>
      <c r="BD57" s="33"/>
      <c r="BE57" s="33"/>
      <c r="BF57" s="33"/>
    </row>
    <row r="58" spans="1:58" s="34" customFormat="1" x14ac:dyDescent="0.45">
      <c r="A58" s="360"/>
      <c r="B58" s="360"/>
      <c r="C58" s="33">
        <v>27</v>
      </c>
      <c r="D58" s="33">
        <v>1</v>
      </c>
      <c r="E58" s="33"/>
      <c r="F58" s="33"/>
      <c r="G58" s="383"/>
      <c r="H58" s="413"/>
      <c r="I58" s="383"/>
      <c r="J58" s="30"/>
      <c r="K58" s="388"/>
      <c r="L58" s="334"/>
      <c r="M58" s="16" t="s">
        <v>493</v>
      </c>
      <c r="N58" s="391"/>
      <c r="O58" s="31" t="s">
        <v>113</v>
      </c>
      <c r="P58" s="114">
        <v>1</v>
      </c>
      <c r="Q58" s="114"/>
      <c r="R58" s="435"/>
      <c r="S58" s="435"/>
      <c r="T58" s="435"/>
      <c r="U58" s="322"/>
      <c r="V58" s="27"/>
      <c r="W58" s="27">
        <f t="shared" si="1"/>
        <v>0</v>
      </c>
      <c r="X58" s="105">
        <f t="shared" si="0"/>
        <v>1</v>
      </c>
      <c r="Y58" s="33"/>
      <c r="Z58" s="33"/>
      <c r="AA58" s="33"/>
      <c r="AB58" s="33"/>
      <c r="AC58" s="33"/>
      <c r="AD58" s="33"/>
      <c r="AE58" s="33"/>
      <c r="AF58" s="33"/>
      <c r="AG58" s="33"/>
      <c r="AH58" s="33"/>
      <c r="AI58" s="33"/>
      <c r="AJ58" s="33"/>
      <c r="AK58" s="33"/>
      <c r="AL58" s="33"/>
      <c r="AM58" s="33"/>
      <c r="AN58" s="33"/>
      <c r="AO58" s="33"/>
      <c r="AP58" s="33">
        <v>1</v>
      </c>
      <c r="AQ58" s="33"/>
      <c r="AR58" s="33"/>
      <c r="AS58" s="33"/>
      <c r="AT58" s="33"/>
      <c r="AU58" s="33"/>
      <c r="AV58" s="33"/>
      <c r="AW58" s="33"/>
      <c r="AX58" s="33"/>
      <c r="AY58" s="33"/>
      <c r="AZ58" s="33"/>
      <c r="BA58" s="33"/>
      <c r="BB58" s="33"/>
      <c r="BC58" s="33"/>
      <c r="BD58" s="33"/>
      <c r="BE58" s="33"/>
      <c r="BF58" s="33"/>
    </row>
    <row r="59" spans="1:58" s="34" customFormat="1" x14ac:dyDescent="0.45">
      <c r="A59" s="360"/>
      <c r="B59" s="360"/>
      <c r="C59" s="33">
        <v>28</v>
      </c>
      <c r="D59" s="33">
        <v>1</v>
      </c>
      <c r="E59" s="33"/>
      <c r="F59" s="33"/>
      <c r="G59" s="383"/>
      <c r="H59" s="413"/>
      <c r="I59" s="383"/>
      <c r="J59" s="30"/>
      <c r="K59" s="388"/>
      <c r="L59" s="334"/>
      <c r="M59" s="16" t="s">
        <v>494</v>
      </c>
      <c r="N59" s="391"/>
      <c r="O59" s="31" t="s">
        <v>113</v>
      </c>
      <c r="P59" s="114">
        <v>1</v>
      </c>
      <c r="Q59" s="114"/>
      <c r="R59" s="435"/>
      <c r="S59" s="435"/>
      <c r="T59" s="435"/>
      <c r="U59" s="322"/>
      <c r="V59" s="27"/>
      <c r="W59" s="27">
        <f t="shared" si="1"/>
        <v>0</v>
      </c>
      <c r="X59" s="105">
        <f t="shared" si="0"/>
        <v>1</v>
      </c>
      <c r="Y59" s="33"/>
      <c r="Z59" s="33"/>
      <c r="AA59" s="33"/>
      <c r="AB59" s="33"/>
      <c r="AC59" s="33"/>
      <c r="AD59" s="33"/>
      <c r="AE59" s="33"/>
      <c r="AF59" s="33"/>
      <c r="AG59" s="33"/>
      <c r="AH59" s="33"/>
      <c r="AI59" s="33"/>
      <c r="AJ59" s="33"/>
      <c r="AK59" s="33"/>
      <c r="AL59" s="33"/>
      <c r="AM59" s="33"/>
      <c r="AN59" s="33"/>
      <c r="AO59" s="33"/>
      <c r="AP59" s="33">
        <v>1</v>
      </c>
      <c r="AQ59" s="33"/>
      <c r="AR59" s="33"/>
      <c r="AS59" s="33"/>
      <c r="AT59" s="33"/>
      <c r="AU59" s="33"/>
      <c r="AV59" s="33"/>
      <c r="AW59" s="33"/>
      <c r="AX59" s="33"/>
      <c r="AY59" s="33"/>
      <c r="AZ59" s="33"/>
      <c r="BA59" s="33"/>
      <c r="BB59" s="33"/>
      <c r="BC59" s="33"/>
      <c r="BD59" s="33"/>
      <c r="BE59" s="33"/>
      <c r="BF59" s="33"/>
    </row>
    <row r="60" spans="1:58" s="34" customFormat="1" x14ac:dyDescent="0.45">
      <c r="A60" s="353"/>
      <c r="B60" s="353"/>
      <c r="C60" s="33">
        <v>29</v>
      </c>
      <c r="D60" s="33">
        <v>1</v>
      </c>
      <c r="E60" s="33"/>
      <c r="F60" s="33"/>
      <c r="G60" s="351"/>
      <c r="H60" s="349"/>
      <c r="I60" s="351"/>
      <c r="J60" s="30"/>
      <c r="K60" s="389"/>
      <c r="L60" s="335"/>
      <c r="M60" s="16" t="s">
        <v>495</v>
      </c>
      <c r="N60" s="392"/>
      <c r="O60" s="31" t="s">
        <v>113</v>
      </c>
      <c r="P60" s="114">
        <v>1</v>
      </c>
      <c r="Q60" s="114"/>
      <c r="R60" s="359"/>
      <c r="S60" s="359"/>
      <c r="T60" s="359"/>
      <c r="U60" s="323"/>
      <c r="V60" s="27"/>
      <c r="W60" s="27">
        <f t="shared" si="1"/>
        <v>0</v>
      </c>
      <c r="X60" s="105">
        <f t="shared" si="0"/>
        <v>1</v>
      </c>
      <c r="Y60" s="33"/>
      <c r="Z60" s="33"/>
      <c r="AA60" s="33"/>
      <c r="AB60" s="33"/>
      <c r="AC60" s="33"/>
      <c r="AD60" s="33"/>
      <c r="AE60" s="33"/>
      <c r="AF60" s="33"/>
      <c r="AG60" s="33"/>
      <c r="AH60" s="33"/>
      <c r="AI60" s="33"/>
      <c r="AJ60" s="33"/>
      <c r="AK60" s="33"/>
      <c r="AL60" s="33"/>
      <c r="AM60" s="33"/>
      <c r="AN60" s="33"/>
      <c r="AO60" s="33"/>
      <c r="AP60" s="33">
        <v>1</v>
      </c>
      <c r="AQ60" s="33"/>
      <c r="AR60" s="33"/>
      <c r="AS60" s="33"/>
      <c r="AT60" s="33"/>
      <c r="AU60" s="33"/>
      <c r="AV60" s="33"/>
      <c r="AW60" s="33"/>
      <c r="AX60" s="33"/>
      <c r="AY60" s="33"/>
      <c r="AZ60" s="33"/>
      <c r="BA60" s="33"/>
      <c r="BB60" s="33"/>
      <c r="BC60" s="33"/>
      <c r="BD60" s="33"/>
      <c r="BE60" s="33"/>
      <c r="BF60" s="33"/>
    </row>
    <row r="61" spans="1:58" s="34" customFormat="1" x14ac:dyDescent="0.45">
      <c r="A61" s="352">
        <v>1</v>
      </c>
      <c r="B61" s="352">
        <v>35</v>
      </c>
      <c r="C61" s="33">
        <v>30</v>
      </c>
      <c r="D61" s="33">
        <v>1</v>
      </c>
      <c r="E61" s="33"/>
      <c r="F61" s="33"/>
      <c r="G61" s="29">
        <v>43381</v>
      </c>
      <c r="H61" s="30">
        <v>0.84711805555555564</v>
      </c>
      <c r="I61" s="29">
        <v>43381</v>
      </c>
      <c r="J61" s="30"/>
      <c r="K61" s="430" t="s">
        <v>88</v>
      </c>
      <c r="L61" s="15" t="s">
        <v>132</v>
      </c>
      <c r="M61" s="16" t="s">
        <v>221</v>
      </c>
      <c r="N61" s="420" t="s">
        <v>154</v>
      </c>
      <c r="O61" s="31" t="s">
        <v>135</v>
      </c>
      <c r="P61" s="114">
        <v>1</v>
      </c>
      <c r="Q61" s="114"/>
      <c r="R61" s="439">
        <v>3358</v>
      </c>
      <c r="S61" s="439">
        <v>334</v>
      </c>
      <c r="T61" s="439">
        <v>93</v>
      </c>
      <c r="U61" s="321">
        <f>+R61-T61</f>
        <v>3265</v>
      </c>
      <c r="V61" s="27"/>
      <c r="W61" s="27">
        <f t="shared" si="1"/>
        <v>0</v>
      </c>
      <c r="X61" s="105">
        <f t="shared" si="0"/>
        <v>1</v>
      </c>
      <c r="Y61" s="33"/>
      <c r="Z61" s="33"/>
      <c r="AA61" s="33"/>
      <c r="AB61" s="33"/>
      <c r="AC61" s="33"/>
      <c r="AD61" s="33"/>
      <c r="AE61" s="33"/>
      <c r="AF61" s="33"/>
      <c r="AG61" s="33"/>
      <c r="AH61" s="33"/>
      <c r="AI61" s="33"/>
      <c r="AJ61" s="33"/>
      <c r="AK61" s="33"/>
      <c r="AL61" s="33"/>
      <c r="AM61" s="33"/>
      <c r="AN61" s="33"/>
      <c r="AO61" s="33"/>
      <c r="AP61" s="33">
        <v>1</v>
      </c>
      <c r="AQ61" s="33"/>
      <c r="AR61" s="33"/>
      <c r="AS61" s="33"/>
      <c r="AT61" s="33"/>
      <c r="AU61" s="33"/>
      <c r="AV61" s="33"/>
      <c r="AW61" s="33"/>
      <c r="AX61" s="33"/>
      <c r="AY61" s="33"/>
      <c r="AZ61" s="33"/>
      <c r="BA61" s="33"/>
      <c r="BB61" s="33"/>
      <c r="BC61" s="33"/>
      <c r="BD61" s="33"/>
      <c r="BE61" s="33"/>
      <c r="BF61" s="33"/>
    </row>
    <row r="62" spans="1:58" s="34" customFormat="1" x14ac:dyDescent="0.45">
      <c r="A62" s="360"/>
      <c r="B62" s="360"/>
      <c r="C62" s="33">
        <v>31</v>
      </c>
      <c r="D62" s="33">
        <v>1</v>
      </c>
      <c r="E62" s="33"/>
      <c r="F62" s="33"/>
      <c r="G62" s="29">
        <v>43381</v>
      </c>
      <c r="H62" s="30">
        <v>0.84711805555555564</v>
      </c>
      <c r="I62" s="29">
        <v>43381</v>
      </c>
      <c r="J62" s="30"/>
      <c r="K62" s="431"/>
      <c r="L62" s="15" t="s">
        <v>65</v>
      </c>
      <c r="M62" s="16" t="s">
        <v>222</v>
      </c>
      <c r="N62" s="420"/>
      <c r="O62" s="31" t="s">
        <v>113</v>
      </c>
      <c r="P62" s="114">
        <v>1</v>
      </c>
      <c r="Q62" s="114"/>
      <c r="R62" s="439"/>
      <c r="S62" s="439"/>
      <c r="T62" s="439"/>
      <c r="U62" s="322"/>
      <c r="V62" s="27"/>
      <c r="W62" s="27">
        <f t="shared" si="1"/>
        <v>0</v>
      </c>
      <c r="X62" s="105">
        <f t="shared" si="0"/>
        <v>1</v>
      </c>
      <c r="Y62" s="33"/>
      <c r="Z62" s="33"/>
      <c r="AA62" s="33"/>
      <c r="AB62" s="33"/>
      <c r="AC62" s="33"/>
      <c r="AD62" s="33"/>
      <c r="AE62" s="33"/>
      <c r="AF62" s="33"/>
      <c r="AG62" s="33"/>
      <c r="AH62" s="33"/>
      <c r="AI62" s="33"/>
      <c r="AJ62" s="33"/>
      <c r="AK62" s="33"/>
      <c r="AL62" s="33"/>
      <c r="AM62" s="33"/>
      <c r="AN62" s="33"/>
      <c r="AO62" s="33"/>
      <c r="AP62" s="33">
        <v>1</v>
      </c>
      <c r="AQ62" s="33"/>
      <c r="AR62" s="33"/>
      <c r="AS62" s="33"/>
      <c r="AT62" s="33"/>
      <c r="AU62" s="33"/>
      <c r="AV62" s="33"/>
      <c r="AW62" s="33"/>
      <c r="AX62" s="33"/>
      <c r="AY62" s="33"/>
      <c r="AZ62" s="33"/>
      <c r="BA62" s="33"/>
      <c r="BB62" s="33"/>
      <c r="BC62" s="33"/>
      <c r="BD62" s="33"/>
      <c r="BE62" s="33"/>
      <c r="BF62" s="33"/>
    </row>
    <row r="63" spans="1:58" s="34" customFormat="1" x14ac:dyDescent="0.45">
      <c r="A63" s="360"/>
      <c r="B63" s="360"/>
      <c r="C63" s="33">
        <v>32</v>
      </c>
      <c r="D63" s="33">
        <v>1</v>
      </c>
      <c r="E63" s="33"/>
      <c r="F63" s="33"/>
      <c r="G63" s="29">
        <v>43381</v>
      </c>
      <c r="H63" s="30">
        <v>0.84711805555555564</v>
      </c>
      <c r="I63" s="29">
        <v>43381</v>
      </c>
      <c r="J63" s="30"/>
      <c r="K63" s="431"/>
      <c r="L63" s="15" t="s">
        <v>65</v>
      </c>
      <c r="M63" s="16" t="s">
        <v>223</v>
      </c>
      <c r="N63" s="420"/>
      <c r="O63" s="31" t="s">
        <v>113</v>
      </c>
      <c r="P63" s="114">
        <v>1</v>
      </c>
      <c r="Q63" s="114"/>
      <c r="R63" s="439"/>
      <c r="S63" s="439"/>
      <c r="T63" s="439"/>
      <c r="U63" s="322"/>
      <c r="V63" s="27"/>
      <c r="W63" s="27">
        <f t="shared" si="1"/>
        <v>0</v>
      </c>
      <c r="X63" s="105">
        <f t="shared" si="0"/>
        <v>1</v>
      </c>
      <c r="Y63" s="33"/>
      <c r="Z63" s="33"/>
      <c r="AA63" s="33"/>
      <c r="AB63" s="33"/>
      <c r="AC63" s="33"/>
      <c r="AD63" s="33"/>
      <c r="AE63" s="33"/>
      <c r="AF63" s="33"/>
      <c r="AG63" s="33"/>
      <c r="AH63" s="33"/>
      <c r="AI63" s="33"/>
      <c r="AJ63" s="33"/>
      <c r="AK63" s="33"/>
      <c r="AL63" s="33"/>
      <c r="AM63" s="33"/>
      <c r="AN63" s="33"/>
      <c r="AO63" s="33"/>
      <c r="AP63" s="33">
        <v>1</v>
      </c>
      <c r="AQ63" s="33"/>
      <c r="AR63" s="33"/>
      <c r="AS63" s="33"/>
      <c r="AT63" s="33"/>
      <c r="AU63" s="33"/>
      <c r="AV63" s="33"/>
      <c r="AW63" s="33"/>
      <c r="AX63" s="33"/>
      <c r="AY63" s="33"/>
      <c r="AZ63" s="33"/>
      <c r="BA63" s="33"/>
      <c r="BB63" s="33"/>
      <c r="BC63" s="33"/>
      <c r="BD63" s="33"/>
      <c r="BE63" s="33"/>
      <c r="BF63" s="33"/>
    </row>
    <row r="64" spans="1:58" s="34" customFormat="1" x14ac:dyDescent="0.45">
      <c r="A64" s="360"/>
      <c r="B64" s="360"/>
      <c r="C64" s="33">
        <v>33</v>
      </c>
      <c r="D64" s="33">
        <v>1</v>
      </c>
      <c r="E64" s="33"/>
      <c r="F64" s="33"/>
      <c r="G64" s="29">
        <v>43381</v>
      </c>
      <c r="H64" s="30">
        <v>0.84711805555555564</v>
      </c>
      <c r="I64" s="29">
        <v>43381</v>
      </c>
      <c r="J64" s="30"/>
      <c r="K64" s="431"/>
      <c r="L64" s="15" t="s">
        <v>65</v>
      </c>
      <c r="M64" s="16" t="s">
        <v>224</v>
      </c>
      <c r="N64" s="420"/>
      <c r="O64" s="31" t="s">
        <v>113</v>
      </c>
      <c r="P64" s="114">
        <v>1</v>
      </c>
      <c r="Q64" s="114"/>
      <c r="R64" s="439"/>
      <c r="S64" s="439"/>
      <c r="T64" s="439"/>
      <c r="U64" s="322"/>
      <c r="V64" s="27"/>
      <c r="W64" s="27">
        <f t="shared" si="1"/>
        <v>0</v>
      </c>
      <c r="X64" s="105">
        <f t="shared" si="0"/>
        <v>1</v>
      </c>
      <c r="Y64" s="33"/>
      <c r="Z64" s="33"/>
      <c r="AA64" s="33"/>
      <c r="AB64" s="33"/>
      <c r="AC64" s="33"/>
      <c r="AD64" s="33"/>
      <c r="AE64" s="33"/>
      <c r="AF64" s="33"/>
      <c r="AG64" s="33"/>
      <c r="AH64" s="33"/>
      <c r="AI64" s="33"/>
      <c r="AJ64" s="33"/>
      <c r="AK64" s="33"/>
      <c r="AL64" s="33"/>
      <c r="AM64" s="33"/>
      <c r="AN64" s="33"/>
      <c r="AO64" s="33"/>
      <c r="AP64" s="33">
        <v>1</v>
      </c>
      <c r="AQ64" s="33"/>
      <c r="AR64" s="33"/>
      <c r="AS64" s="33"/>
      <c r="AT64" s="33"/>
      <c r="AU64" s="33"/>
      <c r="AV64" s="33"/>
      <c r="AW64" s="33"/>
      <c r="AX64" s="33"/>
      <c r="AY64" s="33"/>
      <c r="AZ64" s="33"/>
      <c r="BA64" s="33"/>
      <c r="BB64" s="33"/>
      <c r="BC64" s="33"/>
      <c r="BD64" s="33"/>
      <c r="BE64" s="33"/>
      <c r="BF64" s="33"/>
    </row>
    <row r="65" spans="1:58" s="34" customFormat="1" x14ac:dyDescent="0.45">
      <c r="A65" s="360"/>
      <c r="B65" s="360"/>
      <c r="C65" s="33">
        <v>34</v>
      </c>
      <c r="D65" s="33">
        <v>1</v>
      </c>
      <c r="E65" s="33"/>
      <c r="F65" s="33"/>
      <c r="G65" s="29">
        <v>43381</v>
      </c>
      <c r="H65" s="30">
        <v>0.84711805555555564</v>
      </c>
      <c r="I65" s="29">
        <v>43381</v>
      </c>
      <c r="J65" s="30"/>
      <c r="K65" s="431"/>
      <c r="L65" s="15" t="s">
        <v>65</v>
      </c>
      <c r="M65" s="16" t="s">
        <v>225</v>
      </c>
      <c r="N65" s="420"/>
      <c r="O65" s="31" t="s">
        <v>113</v>
      </c>
      <c r="P65" s="114">
        <v>1</v>
      </c>
      <c r="Q65" s="114"/>
      <c r="R65" s="439"/>
      <c r="S65" s="439"/>
      <c r="T65" s="439"/>
      <c r="U65" s="322"/>
      <c r="V65" s="27"/>
      <c r="W65" s="27">
        <f t="shared" si="1"/>
        <v>0</v>
      </c>
      <c r="X65" s="105">
        <f t="shared" si="0"/>
        <v>1</v>
      </c>
      <c r="Y65" s="33"/>
      <c r="Z65" s="33"/>
      <c r="AA65" s="33"/>
      <c r="AB65" s="33"/>
      <c r="AC65" s="33"/>
      <c r="AD65" s="33"/>
      <c r="AE65" s="33"/>
      <c r="AF65" s="33"/>
      <c r="AG65" s="33"/>
      <c r="AH65" s="33"/>
      <c r="AI65" s="33"/>
      <c r="AJ65" s="33"/>
      <c r="AK65" s="33"/>
      <c r="AL65" s="33"/>
      <c r="AM65" s="33"/>
      <c r="AN65" s="33"/>
      <c r="AO65" s="33"/>
      <c r="AP65" s="33">
        <v>1</v>
      </c>
      <c r="AQ65" s="33"/>
      <c r="AR65" s="33"/>
      <c r="AS65" s="33"/>
      <c r="AT65" s="33"/>
      <c r="AU65" s="33"/>
      <c r="AV65" s="33"/>
      <c r="AW65" s="33"/>
      <c r="AX65" s="33"/>
      <c r="AY65" s="33"/>
      <c r="AZ65" s="33"/>
      <c r="BA65" s="33"/>
      <c r="BB65" s="33"/>
      <c r="BC65" s="33"/>
      <c r="BD65" s="33"/>
      <c r="BE65" s="33"/>
      <c r="BF65" s="33"/>
    </row>
    <row r="66" spans="1:58" s="34" customFormat="1" x14ac:dyDescent="0.45">
      <c r="A66" s="353"/>
      <c r="B66" s="353"/>
      <c r="C66" s="33">
        <v>35</v>
      </c>
      <c r="D66" s="33">
        <v>1</v>
      </c>
      <c r="E66" s="33"/>
      <c r="F66" s="33"/>
      <c r="G66" s="29">
        <v>43381</v>
      </c>
      <c r="H66" s="30">
        <v>0.84711805555555564</v>
      </c>
      <c r="I66" s="29">
        <v>43381</v>
      </c>
      <c r="J66" s="30"/>
      <c r="K66" s="432"/>
      <c r="L66" s="15" t="s">
        <v>65</v>
      </c>
      <c r="M66" s="16" t="s">
        <v>220</v>
      </c>
      <c r="N66" s="420"/>
      <c r="O66" s="31" t="s">
        <v>113</v>
      </c>
      <c r="P66" s="114">
        <v>1</v>
      </c>
      <c r="Q66" s="114"/>
      <c r="R66" s="439"/>
      <c r="S66" s="439"/>
      <c r="T66" s="439"/>
      <c r="U66" s="323"/>
      <c r="V66" s="27"/>
      <c r="W66" s="27">
        <f t="shared" si="1"/>
        <v>0</v>
      </c>
      <c r="X66" s="105">
        <f t="shared" si="0"/>
        <v>1</v>
      </c>
      <c r="Y66" s="33"/>
      <c r="Z66" s="33"/>
      <c r="AA66" s="33"/>
      <c r="AB66" s="33"/>
      <c r="AC66" s="33"/>
      <c r="AD66" s="33"/>
      <c r="AE66" s="33"/>
      <c r="AF66" s="33"/>
      <c r="AG66" s="33"/>
      <c r="AH66" s="33"/>
      <c r="AI66" s="33"/>
      <c r="AJ66" s="33"/>
      <c r="AK66" s="33"/>
      <c r="AL66" s="33"/>
      <c r="AM66" s="33"/>
      <c r="AN66" s="33"/>
      <c r="AO66" s="33"/>
      <c r="AP66" s="33">
        <v>1</v>
      </c>
      <c r="AQ66" s="33"/>
      <c r="AR66" s="33"/>
      <c r="AS66" s="33"/>
      <c r="AT66" s="33"/>
      <c r="AU66" s="33"/>
      <c r="AV66" s="33"/>
      <c r="AW66" s="33"/>
      <c r="AX66" s="33"/>
      <c r="AY66" s="33"/>
      <c r="AZ66" s="33"/>
      <c r="BA66" s="33"/>
      <c r="BB66" s="33"/>
      <c r="BC66" s="33"/>
      <c r="BD66" s="33"/>
      <c r="BE66" s="33"/>
      <c r="BF66" s="33"/>
    </row>
    <row r="67" spans="1:58" s="11" customFormat="1" x14ac:dyDescent="0.45">
      <c r="A67" s="327">
        <v>1</v>
      </c>
      <c r="B67" s="327">
        <v>36</v>
      </c>
      <c r="C67" s="17"/>
      <c r="D67" s="17"/>
      <c r="E67" s="17"/>
      <c r="F67" s="17">
        <v>5</v>
      </c>
      <c r="G67" s="330">
        <v>43426</v>
      </c>
      <c r="H67" s="333">
        <v>0.88194444444444453</v>
      </c>
      <c r="I67" s="330">
        <v>43426</v>
      </c>
      <c r="J67" s="333">
        <v>0.88194444444444453</v>
      </c>
      <c r="K67" s="324" t="s">
        <v>6</v>
      </c>
      <c r="L67" s="15" t="s">
        <v>65</v>
      </c>
      <c r="M67" s="16" t="s">
        <v>490</v>
      </c>
      <c r="N67" s="436" t="s">
        <v>489</v>
      </c>
      <c r="O67" s="16"/>
      <c r="P67" s="117"/>
      <c r="Q67" s="117"/>
      <c r="R67" s="149"/>
      <c r="S67" s="149"/>
      <c r="T67" s="149"/>
      <c r="U67" s="147"/>
      <c r="V67" s="13"/>
      <c r="W67" s="13">
        <f t="shared" si="1"/>
        <v>0</v>
      </c>
      <c r="X67" s="106">
        <f t="shared" si="0"/>
        <v>0</v>
      </c>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row>
    <row r="68" spans="1:58" s="11" customFormat="1" x14ac:dyDescent="0.45">
      <c r="A68" s="329"/>
      <c r="B68" s="329"/>
      <c r="C68" s="17"/>
      <c r="D68" s="17"/>
      <c r="E68" s="17"/>
      <c r="F68" s="17">
        <v>6</v>
      </c>
      <c r="G68" s="332"/>
      <c r="H68" s="335"/>
      <c r="I68" s="332"/>
      <c r="J68" s="335"/>
      <c r="K68" s="326"/>
      <c r="L68" s="15" t="s">
        <v>65</v>
      </c>
      <c r="M68" s="16" t="s">
        <v>496</v>
      </c>
      <c r="N68" s="438"/>
      <c r="O68" s="16"/>
      <c r="P68" s="117"/>
      <c r="Q68" s="117"/>
      <c r="R68" s="149"/>
      <c r="S68" s="149"/>
      <c r="T68" s="149"/>
      <c r="U68" s="147"/>
      <c r="V68" s="13"/>
      <c r="W68" s="13">
        <f t="shared" si="1"/>
        <v>0</v>
      </c>
      <c r="X68" s="106">
        <f t="shared" si="0"/>
        <v>0</v>
      </c>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row>
    <row r="69" spans="1:58" s="34" customFormat="1" x14ac:dyDescent="0.45">
      <c r="A69" s="33">
        <v>1</v>
      </c>
      <c r="B69" s="33">
        <v>37</v>
      </c>
      <c r="C69" s="33">
        <v>36</v>
      </c>
      <c r="D69" s="33">
        <v>1</v>
      </c>
      <c r="E69" s="33"/>
      <c r="F69" s="33"/>
      <c r="G69" s="29">
        <v>43382</v>
      </c>
      <c r="H69" s="30">
        <v>0.4291666666666667</v>
      </c>
      <c r="I69" s="29">
        <v>43381</v>
      </c>
      <c r="J69" s="30"/>
      <c r="K69" s="27" t="s">
        <v>6</v>
      </c>
      <c r="L69" s="15" t="s">
        <v>65</v>
      </c>
      <c r="M69" s="16" t="s">
        <v>209</v>
      </c>
      <c r="N69" s="31" t="s">
        <v>208</v>
      </c>
      <c r="O69" s="31" t="s">
        <v>113</v>
      </c>
      <c r="P69" s="114">
        <v>1</v>
      </c>
      <c r="Q69" s="114"/>
      <c r="R69" s="115">
        <v>460</v>
      </c>
      <c r="S69" s="115">
        <v>160</v>
      </c>
      <c r="T69" s="115">
        <v>160</v>
      </c>
      <c r="U69" s="116">
        <f t="shared" ref="U69:U122" si="10">+R69-T69</f>
        <v>300</v>
      </c>
      <c r="V69" s="27"/>
      <c r="W69" s="27">
        <f t="shared" si="1"/>
        <v>0</v>
      </c>
      <c r="X69" s="105">
        <f t="shared" si="0"/>
        <v>1</v>
      </c>
      <c r="Y69" s="33"/>
      <c r="Z69" s="33"/>
      <c r="AA69" s="33"/>
      <c r="AB69" s="33"/>
      <c r="AC69" s="33"/>
      <c r="AD69" s="33"/>
      <c r="AE69" s="33"/>
      <c r="AF69" s="33"/>
      <c r="AG69" s="33"/>
      <c r="AH69" s="33"/>
      <c r="AI69" s="33"/>
      <c r="AJ69" s="33"/>
      <c r="AK69" s="33"/>
      <c r="AL69" s="33"/>
      <c r="AM69" s="33"/>
      <c r="AN69" s="33"/>
      <c r="AO69" s="33"/>
      <c r="AP69" s="33">
        <v>1</v>
      </c>
      <c r="AQ69" s="33"/>
      <c r="AR69" s="33"/>
      <c r="AS69" s="33"/>
      <c r="AT69" s="33"/>
      <c r="AU69" s="33"/>
      <c r="AV69" s="33"/>
      <c r="AW69" s="33"/>
      <c r="AX69" s="33"/>
      <c r="AY69" s="33"/>
      <c r="AZ69" s="33"/>
      <c r="BA69" s="33"/>
      <c r="BB69" s="33"/>
      <c r="BC69" s="33"/>
      <c r="BD69" s="33"/>
      <c r="BE69" s="33"/>
      <c r="BF69" s="33"/>
    </row>
    <row r="70" spans="1:58" s="34" customFormat="1" x14ac:dyDescent="0.45">
      <c r="A70" s="33">
        <v>1</v>
      </c>
      <c r="B70" s="33">
        <v>38</v>
      </c>
      <c r="C70" s="33">
        <v>37</v>
      </c>
      <c r="D70" s="33">
        <v>1</v>
      </c>
      <c r="E70" s="33"/>
      <c r="F70" s="33"/>
      <c r="G70" s="29">
        <v>43384</v>
      </c>
      <c r="H70" s="30">
        <v>0.60347222222222219</v>
      </c>
      <c r="I70" s="29">
        <v>43384</v>
      </c>
      <c r="J70" s="30"/>
      <c r="K70" s="27" t="s">
        <v>6</v>
      </c>
      <c r="L70" s="15" t="s">
        <v>65</v>
      </c>
      <c r="M70" s="16" t="s">
        <v>211</v>
      </c>
      <c r="N70" s="31" t="s">
        <v>210</v>
      </c>
      <c r="O70" s="31" t="s">
        <v>113</v>
      </c>
      <c r="P70" s="114">
        <v>1</v>
      </c>
      <c r="Q70" s="114"/>
      <c r="R70" s="115">
        <v>1353</v>
      </c>
      <c r="S70" s="115">
        <v>20</v>
      </c>
      <c r="T70" s="115">
        <v>11</v>
      </c>
      <c r="U70" s="116">
        <f t="shared" si="10"/>
        <v>1342</v>
      </c>
      <c r="V70" s="27"/>
      <c r="W70" s="27">
        <f t="shared" si="1"/>
        <v>0</v>
      </c>
      <c r="X70" s="105">
        <f t="shared" si="0"/>
        <v>1</v>
      </c>
      <c r="Y70" s="33"/>
      <c r="Z70" s="33"/>
      <c r="AA70" s="33"/>
      <c r="AB70" s="33"/>
      <c r="AC70" s="33"/>
      <c r="AD70" s="33"/>
      <c r="AE70" s="33"/>
      <c r="AF70" s="33"/>
      <c r="AG70" s="33"/>
      <c r="AH70" s="33"/>
      <c r="AI70" s="33"/>
      <c r="AJ70" s="33"/>
      <c r="AK70" s="33"/>
      <c r="AL70" s="33"/>
      <c r="AM70" s="33"/>
      <c r="AN70" s="33"/>
      <c r="AO70" s="33"/>
      <c r="AP70" s="33">
        <v>1</v>
      </c>
      <c r="AQ70" s="33"/>
      <c r="AR70" s="33"/>
      <c r="AS70" s="33"/>
      <c r="AT70" s="33"/>
      <c r="AU70" s="33"/>
      <c r="AV70" s="33"/>
      <c r="AW70" s="33"/>
      <c r="AX70" s="33"/>
      <c r="AY70" s="33"/>
      <c r="AZ70" s="33"/>
      <c r="BA70" s="33"/>
      <c r="BB70" s="33"/>
      <c r="BC70" s="33"/>
      <c r="BD70" s="33"/>
      <c r="BE70" s="33"/>
      <c r="BF70" s="33"/>
    </row>
    <row r="71" spans="1:58" s="11" customFormat="1" x14ac:dyDescent="0.45">
      <c r="A71" s="17">
        <v>1</v>
      </c>
      <c r="B71" s="17">
        <v>39</v>
      </c>
      <c r="C71" s="17"/>
      <c r="D71" s="17"/>
      <c r="E71" s="17"/>
      <c r="F71" s="17">
        <v>1</v>
      </c>
      <c r="G71" s="14">
        <v>43430</v>
      </c>
      <c r="H71" s="15">
        <v>0.47569444444444442</v>
      </c>
      <c r="I71" s="14">
        <v>43430</v>
      </c>
      <c r="J71" s="15">
        <v>0.47569444444444442</v>
      </c>
      <c r="K71" s="13" t="s">
        <v>6</v>
      </c>
      <c r="L71" s="15" t="s">
        <v>65</v>
      </c>
      <c r="M71" s="16" t="s">
        <v>497</v>
      </c>
      <c r="N71" s="16" t="s">
        <v>498</v>
      </c>
      <c r="O71" s="16"/>
      <c r="P71" s="117"/>
      <c r="Q71" s="117"/>
      <c r="R71" s="118"/>
      <c r="S71" s="118"/>
      <c r="T71" s="118"/>
      <c r="U71" s="116"/>
      <c r="V71" s="13"/>
      <c r="W71" s="13">
        <f t="shared" si="1"/>
        <v>0</v>
      </c>
      <c r="X71" s="106">
        <f t="shared" si="0"/>
        <v>0</v>
      </c>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row>
    <row r="72" spans="1:58" s="34" customFormat="1" x14ac:dyDescent="0.45">
      <c r="A72" s="33">
        <v>1</v>
      </c>
      <c r="B72" s="33">
        <v>40</v>
      </c>
      <c r="C72" s="33">
        <v>38</v>
      </c>
      <c r="D72" s="33">
        <v>1</v>
      </c>
      <c r="E72" s="33"/>
      <c r="F72" s="33"/>
      <c r="G72" s="29">
        <v>43385</v>
      </c>
      <c r="H72" s="30">
        <v>0.69652777777777775</v>
      </c>
      <c r="I72" s="29">
        <v>43385</v>
      </c>
      <c r="J72" s="30"/>
      <c r="K72" s="27" t="s">
        <v>6</v>
      </c>
      <c r="L72" s="15" t="s">
        <v>65</v>
      </c>
      <c r="M72" s="16" t="s">
        <v>212</v>
      </c>
      <c r="N72" s="31" t="s">
        <v>213</v>
      </c>
      <c r="O72" s="31" t="s">
        <v>113</v>
      </c>
      <c r="P72" s="114">
        <v>1</v>
      </c>
      <c r="Q72" s="114"/>
      <c r="R72" s="115">
        <v>120</v>
      </c>
      <c r="S72" s="115">
        <v>88</v>
      </c>
      <c r="T72" s="115">
        <v>72</v>
      </c>
      <c r="U72" s="116">
        <f t="shared" si="10"/>
        <v>48</v>
      </c>
      <c r="V72" s="27"/>
      <c r="W72" s="27">
        <f t="shared" si="1"/>
        <v>0</v>
      </c>
      <c r="X72" s="105">
        <f t="shared" si="0"/>
        <v>1</v>
      </c>
      <c r="Y72" s="33"/>
      <c r="Z72" s="33"/>
      <c r="AA72" s="33"/>
      <c r="AB72" s="33"/>
      <c r="AC72" s="33"/>
      <c r="AD72" s="33"/>
      <c r="AE72" s="33"/>
      <c r="AF72" s="33"/>
      <c r="AG72" s="33"/>
      <c r="AH72" s="33"/>
      <c r="AI72" s="33"/>
      <c r="AJ72" s="33"/>
      <c r="AK72" s="33"/>
      <c r="AL72" s="33"/>
      <c r="AM72" s="33"/>
      <c r="AN72" s="33"/>
      <c r="AO72" s="33"/>
      <c r="AP72" s="33">
        <v>1</v>
      </c>
      <c r="AQ72" s="33"/>
      <c r="AR72" s="33"/>
      <c r="AS72" s="33"/>
      <c r="AT72" s="33"/>
      <c r="AU72" s="33"/>
      <c r="AV72" s="33"/>
      <c r="AW72" s="33"/>
      <c r="AX72" s="33"/>
      <c r="AY72" s="33"/>
      <c r="AZ72" s="33"/>
      <c r="BA72" s="33"/>
      <c r="BB72" s="33"/>
      <c r="BC72" s="33"/>
      <c r="BD72" s="33"/>
      <c r="BE72" s="33"/>
      <c r="BF72" s="33"/>
    </row>
    <row r="73" spans="1:58" s="34" customFormat="1" x14ac:dyDescent="0.45">
      <c r="A73" s="33">
        <v>1</v>
      </c>
      <c r="B73" s="33">
        <v>41</v>
      </c>
      <c r="C73" s="33">
        <v>39</v>
      </c>
      <c r="D73" s="33">
        <v>1</v>
      </c>
      <c r="E73" s="33"/>
      <c r="F73" s="33"/>
      <c r="G73" s="29">
        <v>43385</v>
      </c>
      <c r="H73" s="30">
        <v>0.75555555555555554</v>
      </c>
      <c r="I73" s="29">
        <v>43385</v>
      </c>
      <c r="J73" s="30"/>
      <c r="K73" s="27" t="s">
        <v>6</v>
      </c>
      <c r="L73" s="15" t="s">
        <v>217</v>
      </c>
      <c r="M73" s="16" t="s">
        <v>214</v>
      </c>
      <c r="N73" s="31" t="s">
        <v>215</v>
      </c>
      <c r="O73" s="31" t="s">
        <v>113</v>
      </c>
      <c r="P73" s="114">
        <v>1</v>
      </c>
      <c r="Q73" s="114"/>
      <c r="R73" s="115">
        <v>639</v>
      </c>
      <c r="S73" s="115">
        <v>292</v>
      </c>
      <c r="T73" s="115">
        <v>189</v>
      </c>
      <c r="U73" s="116">
        <f t="shared" si="10"/>
        <v>450</v>
      </c>
      <c r="V73" s="27"/>
      <c r="W73" s="27">
        <f t="shared" si="1"/>
        <v>0</v>
      </c>
      <c r="X73" s="105">
        <f t="shared" ref="X73:X130" si="11">SUM(Y73:BF73)</f>
        <v>1</v>
      </c>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72">
        <v>1</v>
      </c>
      <c r="AZ73" s="33"/>
      <c r="BA73" s="33"/>
      <c r="BB73" s="33"/>
      <c r="BC73" s="33"/>
      <c r="BD73" s="33"/>
      <c r="BE73" s="33"/>
      <c r="BF73" s="33"/>
    </row>
    <row r="74" spans="1:58" s="11" customFormat="1" x14ac:dyDescent="0.45">
      <c r="A74" s="17">
        <v>1</v>
      </c>
      <c r="B74" s="17">
        <v>42</v>
      </c>
      <c r="C74" s="17"/>
      <c r="D74" s="17"/>
      <c r="E74" s="17"/>
      <c r="F74" s="17">
        <v>1</v>
      </c>
      <c r="G74" s="14">
        <v>43439</v>
      </c>
      <c r="H74" s="15">
        <v>0.61041666666666672</v>
      </c>
      <c r="I74" s="14">
        <v>43439</v>
      </c>
      <c r="J74" s="15">
        <v>0.61041666666666672</v>
      </c>
      <c r="K74" s="13" t="s">
        <v>6</v>
      </c>
      <c r="L74" s="15" t="s">
        <v>217</v>
      </c>
      <c r="M74" s="16" t="s">
        <v>507</v>
      </c>
      <c r="N74" s="16" t="s">
        <v>508</v>
      </c>
      <c r="O74" s="16"/>
      <c r="P74" s="117"/>
      <c r="Q74" s="117"/>
      <c r="R74" s="118"/>
      <c r="S74" s="118"/>
      <c r="T74" s="118"/>
      <c r="U74" s="116"/>
      <c r="V74" s="13"/>
      <c r="W74" s="13">
        <f t="shared" si="1"/>
        <v>0</v>
      </c>
      <c r="X74" s="106">
        <f t="shared" si="0"/>
        <v>0</v>
      </c>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72"/>
      <c r="AZ74" s="17"/>
      <c r="BA74" s="17"/>
      <c r="BB74" s="17"/>
      <c r="BC74" s="17"/>
      <c r="BD74" s="17"/>
      <c r="BE74" s="17"/>
      <c r="BF74" s="17"/>
    </row>
    <row r="75" spans="1:58" s="34" customFormat="1" x14ac:dyDescent="0.45">
      <c r="A75" s="33">
        <v>1</v>
      </c>
      <c r="B75" s="33">
        <v>43</v>
      </c>
      <c r="C75" s="33">
        <v>40</v>
      </c>
      <c r="D75" s="33">
        <v>1</v>
      </c>
      <c r="E75" s="33"/>
      <c r="F75" s="33"/>
      <c r="G75" s="29">
        <v>43387</v>
      </c>
      <c r="H75" s="30">
        <v>0.76874999999999993</v>
      </c>
      <c r="I75" s="29">
        <v>43387</v>
      </c>
      <c r="J75" s="30"/>
      <c r="K75" s="27" t="s">
        <v>6</v>
      </c>
      <c r="L75" s="15" t="s">
        <v>65</v>
      </c>
      <c r="M75" s="16" t="s">
        <v>219</v>
      </c>
      <c r="N75" s="31" t="s">
        <v>218</v>
      </c>
      <c r="O75" s="31" t="s">
        <v>113</v>
      </c>
      <c r="P75" s="114">
        <v>1</v>
      </c>
      <c r="Q75" s="114"/>
      <c r="R75" s="115">
        <v>180</v>
      </c>
      <c r="S75" s="115">
        <v>14</v>
      </c>
      <c r="T75" s="115">
        <v>14</v>
      </c>
      <c r="U75" s="116">
        <f t="shared" si="10"/>
        <v>166</v>
      </c>
      <c r="V75" s="27"/>
      <c r="W75" s="27">
        <f t="shared" si="1"/>
        <v>0</v>
      </c>
      <c r="X75" s="105">
        <f t="shared" si="11"/>
        <v>1</v>
      </c>
      <c r="Y75" s="33"/>
      <c r="Z75" s="33"/>
      <c r="AA75" s="33"/>
      <c r="AB75" s="33"/>
      <c r="AC75" s="33"/>
      <c r="AD75" s="33"/>
      <c r="AE75" s="33"/>
      <c r="AF75" s="33"/>
      <c r="AG75" s="33"/>
      <c r="AH75" s="33"/>
      <c r="AI75" s="33"/>
      <c r="AJ75" s="33"/>
      <c r="AK75" s="33"/>
      <c r="AL75" s="33"/>
      <c r="AM75" s="33"/>
      <c r="AN75" s="33"/>
      <c r="AO75" s="33"/>
      <c r="AP75" s="33">
        <v>1</v>
      </c>
      <c r="AQ75" s="33"/>
      <c r="AR75" s="33"/>
      <c r="AS75" s="33"/>
      <c r="AT75" s="33"/>
      <c r="AU75" s="33"/>
      <c r="AV75" s="33"/>
      <c r="AW75" s="33"/>
      <c r="AX75" s="33"/>
      <c r="AY75" s="33"/>
      <c r="AZ75" s="33"/>
      <c r="BA75" s="33"/>
      <c r="BB75" s="33"/>
      <c r="BC75" s="33"/>
      <c r="BD75" s="33"/>
      <c r="BE75" s="33"/>
      <c r="BF75" s="33"/>
    </row>
    <row r="76" spans="1:58" s="11" customFormat="1" x14ac:dyDescent="0.45">
      <c r="A76" s="17">
        <v>1</v>
      </c>
      <c r="B76" s="17">
        <v>44</v>
      </c>
      <c r="C76" s="17"/>
      <c r="D76" s="17"/>
      <c r="E76" s="17"/>
      <c r="F76" s="17">
        <v>1</v>
      </c>
      <c r="G76" s="14">
        <v>43430</v>
      </c>
      <c r="H76" s="15">
        <v>0.76250000000000007</v>
      </c>
      <c r="I76" s="14">
        <v>43430</v>
      </c>
      <c r="J76" s="15">
        <v>0.76250000000000007</v>
      </c>
      <c r="K76" s="13" t="s">
        <v>6</v>
      </c>
      <c r="L76" s="15" t="s">
        <v>65</v>
      </c>
      <c r="M76" s="16" t="s">
        <v>209</v>
      </c>
      <c r="N76" s="16" t="s">
        <v>499</v>
      </c>
      <c r="O76" s="16"/>
      <c r="P76" s="117"/>
      <c r="Q76" s="117"/>
      <c r="R76" s="118"/>
      <c r="S76" s="118"/>
      <c r="T76" s="118"/>
      <c r="U76" s="116"/>
      <c r="V76" s="13"/>
      <c r="W76" s="13">
        <f t="shared" ref="W76:W139" si="12">+X76-D76</f>
        <v>0</v>
      </c>
      <c r="X76" s="106">
        <f t="shared" si="11"/>
        <v>0</v>
      </c>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row>
    <row r="77" spans="1:58" s="34" customFormat="1" x14ac:dyDescent="0.45">
      <c r="A77" s="352">
        <v>1</v>
      </c>
      <c r="B77" s="352">
        <v>45</v>
      </c>
      <c r="C77" s="33">
        <v>41</v>
      </c>
      <c r="D77" s="33">
        <v>1</v>
      </c>
      <c r="E77" s="33"/>
      <c r="F77" s="33"/>
      <c r="G77" s="424">
        <v>43388</v>
      </c>
      <c r="H77" s="427">
        <v>0.76524305555555561</v>
      </c>
      <c r="I77" s="424">
        <v>43388</v>
      </c>
      <c r="J77" s="421">
        <v>0.6777777777777777</v>
      </c>
      <c r="K77" s="27" t="s">
        <v>133</v>
      </c>
      <c r="L77" s="15" t="s">
        <v>65</v>
      </c>
      <c r="M77" s="16" t="s">
        <v>232</v>
      </c>
      <c r="N77" s="420" t="s">
        <v>235</v>
      </c>
      <c r="O77" s="31" t="s">
        <v>142</v>
      </c>
      <c r="P77" s="114">
        <v>1</v>
      </c>
      <c r="Q77" s="114"/>
      <c r="R77" s="115">
        <v>19938</v>
      </c>
      <c r="S77" s="115">
        <v>221</v>
      </c>
      <c r="T77" s="115">
        <v>221</v>
      </c>
      <c r="U77" s="116">
        <f t="shared" si="10"/>
        <v>19717</v>
      </c>
      <c r="V77" s="27"/>
      <c r="W77" s="27">
        <f t="shared" si="12"/>
        <v>0</v>
      </c>
      <c r="X77" s="105">
        <f t="shared" si="11"/>
        <v>1</v>
      </c>
      <c r="Y77" s="33"/>
      <c r="Z77" s="33"/>
      <c r="AA77" s="33"/>
      <c r="AB77" s="33"/>
      <c r="AC77" s="33"/>
      <c r="AD77" s="33"/>
      <c r="AE77" s="33"/>
      <c r="AF77" s="33"/>
      <c r="AG77" s="33"/>
      <c r="AH77" s="33"/>
      <c r="AI77" s="33"/>
      <c r="AJ77" s="33"/>
      <c r="AK77" s="33"/>
      <c r="AL77" s="33"/>
      <c r="AM77" s="33"/>
      <c r="AN77" s="33"/>
      <c r="AO77" s="33"/>
      <c r="AP77" s="33">
        <v>1</v>
      </c>
      <c r="AQ77" s="33"/>
      <c r="AR77" s="33"/>
      <c r="AS77" s="33"/>
      <c r="AT77" s="33"/>
      <c r="AU77" s="33"/>
      <c r="AV77" s="33"/>
      <c r="AW77" s="33"/>
      <c r="AX77" s="33"/>
      <c r="AY77" s="33"/>
      <c r="AZ77" s="33"/>
      <c r="BA77" s="33"/>
      <c r="BB77" s="33"/>
      <c r="BC77" s="33"/>
      <c r="BD77" s="33"/>
      <c r="BE77" s="33"/>
      <c r="BF77" s="33"/>
    </row>
    <row r="78" spans="1:58" s="34" customFormat="1" x14ac:dyDescent="0.45">
      <c r="A78" s="360"/>
      <c r="B78" s="360"/>
      <c r="C78" s="33">
        <v>42</v>
      </c>
      <c r="D78" s="33">
        <v>1</v>
      </c>
      <c r="E78" s="33"/>
      <c r="F78" s="33"/>
      <c r="G78" s="425"/>
      <c r="H78" s="428"/>
      <c r="I78" s="425"/>
      <c r="J78" s="422"/>
      <c r="K78" s="27" t="s">
        <v>133</v>
      </c>
      <c r="L78" s="15" t="s">
        <v>65</v>
      </c>
      <c r="M78" s="16" t="s">
        <v>231</v>
      </c>
      <c r="N78" s="420"/>
      <c r="O78" s="31" t="s">
        <v>142</v>
      </c>
      <c r="P78" s="114">
        <v>1</v>
      </c>
      <c r="Q78" s="114"/>
      <c r="R78" s="115">
        <v>1571</v>
      </c>
      <c r="S78" s="115">
        <v>109</v>
      </c>
      <c r="T78" s="115">
        <v>109</v>
      </c>
      <c r="U78" s="116">
        <f t="shared" si="10"/>
        <v>1462</v>
      </c>
      <c r="V78" s="27"/>
      <c r="W78" s="27">
        <f t="shared" si="12"/>
        <v>0</v>
      </c>
      <c r="X78" s="105">
        <f t="shared" si="11"/>
        <v>1</v>
      </c>
      <c r="Y78" s="33"/>
      <c r="Z78" s="33"/>
      <c r="AA78" s="33"/>
      <c r="AB78" s="33"/>
      <c r="AC78" s="33"/>
      <c r="AD78" s="33"/>
      <c r="AE78" s="33"/>
      <c r="AF78" s="33"/>
      <c r="AG78" s="33"/>
      <c r="AH78" s="33"/>
      <c r="AI78" s="33"/>
      <c r="AJ78" s="33"/>
      <c r="AK78" s="33"/>
      <c r="AL78" s="33"/>
      <c r="AM78" s="33"/>
      <c r="AN78" s="33"/>
      <c r="AO78" s="33"/>
      <c r="AP78" s="33">
        <v>1</v>
      </c>
      <c r="AQ78" s="33"/>
      <c r="AR78" s="33"/>
      <c r="AS78" s="33"/>
      <c r="AT78" s="33"/>
      <c r="AU78" s="33"/>
      <c r="AV78" s="33"/>
      <c r="AW78" s="33"/>
      <c r="AX78" s="33"/>
      <c r="AY78" s="33"/>
      <c r="AZ78" s="33"/>
      <c r="BA78" s="33"/>
      <c r="BB78" s="33"/>
      <c r="BC78" s="33"/>
      <c r="BD78" s="33"/>
      <c r="BE78" s="33"/>
      <c r="BF78" s="33"/>
    </row>
    <row r="79" spans="1:58" s="34" customFormat="1" x14ac:dyDescent="0.45">
      <c r="A79" s="353"/>
      <c r="B79" s="353"/>
      <c r="C79" s="33">
        <v>43</v>
      </c>
      <c r="D79" s="33">
        <v>1</v>
      </c>
      <c r="E79" s="33"/>
      <c r="F79" s="33"/>
      <c r="G79" s="426"/>
      <c r="H79" s="429"/>
      <c r="I79" s="426"/>
      <c r="J79" s="423"/>
      <c r="K79" s="27" t="s">
        <v>133</v>
      </c>
      <c r="L79" s="15" t="s">
        <v>65</v>
      </c>
      <c r="M79" s="16" t="s">
        <v>230</v>
      </c>
      <c r="N79" s="420"/>
      <c r="O79" s="31" t="s">
        <v>142</v>
      </c>
      <c r="P79" s="114">
        <v>1</v>
      </c>
      <c r="Q79" s="114"/>
      <c r="R79" s="115">
        <v>270</v>
      </c>
      <c r="S79" s="115">
        <v>129</v>
      </c>
      <c r="T79" s="115">
        <v>129</v>
      </c>
      <c r="U79" s="116">
        <f t="shared" si="10"/>
        <v>141</v>
      </c>
      <c r="V79" s="27"/>
      <c r="W79" s="27">
        <f t="shared" si="12"/>
        <v>0</v>
      </c>
      <c r="X79" s="105">
        <f t="shared" si="11"/>
        <v>1</v>
      </c>
      <c r="Y79" s="33"/>
      <c r="Z79" s="33"/>
      <c r="AA79" s="33"/>
      <c r="AB79" s="33"/>
      <c r="AC79" s="33"/>
      <c r="AD79" s="33"/>
      <c r="AE79" s="33"/>
      <c r="AF79" s="33"/>
      <c r="AG79" s="33"/>
      <c r="AH79" s="33"/>
      <c r="AI79" s="33"/>
      <c r="AJ79" s="33"/>
      <c r="AK79" s="33"/>
      <c r="AL79" s="33"/>
      <c r="AM79" s="33"/>
      <c r="AN79" s="33"/>
      <c r="AO79" s="33"/>
      <c r="AP79" s="33">
        <v>1</v>
      </c>
      <c r="AQ79" s="33"/>
      <c r="AR79" s="33"/>
      <c r="AS79" s="33"/>
      <c r="AT79" s="33"/>
      <c r="AU79" s="33"/>
      <c r="AV79" s="33"/>
      <c r="AW79" s="33"/>
      <c r="AX79" s="33"/>
      <c r="AY79" s="33"/>
      <c r="AZ79" s="33"/>
      <c r="BA79" s="33"/>
      <c r="BB79" s="33"/>
      <c r="BC79" s="33"/>
      <c r="BD79" s="33"/>
      <c r="BE79" s="33"/>
      <c r="BF79" s="33"/>
    </row>
    <row r="80" spans="1:58" s="34" customFormat="1" x14ac:dyDescent="0.45">
      <c r="A80" s="352">
        <v>1</v>
      </c>
      <c r="B80" s="352">
        <v>46</v>
      </c>
      <c r="C80" s="33">
        <v>44</v>
      </c>
      <c r="D80" s="33">
        <v>1</v>
      </c>
      <c r="E80" s="33"/>
      <c r="F80" s="33"/>
      <c r="G80" s="29">
        <v>43389</v>
      </c>
      <c r="H80" s="30">
        <v>0.47291666666666665</v>
      </c>
      <c r="I80" s="29">
        <v>43389</v>
      </c>
      <c r="J80" s="30">
        <v>0.47291666666666665</v>
      </c>
      <c r="K80" s="27" t="s">
        <v>6</v>
      </c>
      <c r="L80" s="15" t="s">
        <v>65</v>
      </c>
      <c r="M80" s="16" t="s">
        <v>227</v>
      </c>
      <c r="N80" s="420" t="s">
        <v>226</v>
      </c>
      <c r="O80" s="31" t="s">
        <v>113</v>
      </c>
      <c r="P80" s="114">
        <v>1</v>
      </c>
      <c r="Q80" s="114"/>
      <c r="R80" s="115">
        <v>6640</v>
      </c>
      <c r="S80" s="115">
        <v>50</v>
      </c>
      <c r="T80" s="115">
        <v>14</v>
      </c>
      <c r="U80" s="116">
        <f t="shared" si="10"/>
        <v>6626</v>
      </c>
      <c r="V80" s="27"/>
      <c r="W80" s="27">
        <f t="shared" si="12"/>
        <v>0</v>
      </c>
      <c r="X80" s="105">
        <f t="shared" si="11"/>
        <v>1</v>
      </c>
      <c r="Y80" s="33"/>
      <c r="Z80" s="33"/>
      <c r="AA80" s="33"/>
      <c r="AB80" s="33"/>
      <c r="AC80" s="33"/>
      <c r="AD80" s="33"/>
      <c r="AE80" s="33"/>
      <c r="AF80" s="33"/>
      <c r="AG80" s="33"/>
      <c r="AH80" s="33"/>
      <c r="AI80" s="33"/>
      <c r="AJ80" s="33"/>
      <c r="AK80" s="33"/>
      <c r="AL80" s="33"/>
      <c r="AM80" s="33"/>
      <c r="AN80" s="33"/>
      <c r="AO80" s="33"/>
      <c r="AP80" s="33">
        <v>1</v>
      </c>
      <c r="AQ80" s="33"/>
      <c r="AR80" s="33"/>
      <c r="AS80" s="33"/>
      <c r="AT80" s="33"/>
      <c r="AU80" s="33"/>
      <c r="AV80" s="33"/>
      <c r="AW80" s="33"/>
      <c r="AX80" s="33"/>
      <c r="AY80" s="33"/>
      <c r="AZ80" s="33"/>
      <c r="BA80" s="33"/>
      <c r="BB80" s="33"/>
      <c r="BC80" s="33"/>
      <c r="BD80" s="33"/>
      <c r="BE80" s="33"/>
      <c r="BF80" s="33"/>
    </row>
    <row r="81" spans="1:58" s="34" customFormat="1" x14ac:dyDescent="0.45">
      <c r="A81" s="360"/>
      <c r="B81" s="360"/>
      <c r="C81" s="33">
        <v>45</v>
      </c>
      <c r="D81" s="33">
        <v>1</v>
      </c>
      <c r="E81" s="33"/>
      <c r="F81" s="33"/>
      <c r="G81" s="29">
        <v>43389</v>
      </c>
      <c r="H81" s="30">
        <v>0.47291666666666665</v>
      </c>
      <c r="I81" s="29">
        <v>43389</v>
      </c>
      <c r="J81" s="30">
        <v>0.47291666666666665</v>
      </c>
      <c r="K81" s="27" t="s">
        <v>6</v>
      </c>
      <c r="L81" s="15" t="s">
        <v>65</v>
      </c>
      <c r="M81" s="16" t="s">
        <v>228</v>
      </c>
      <c r="N81" s="420"/>
      <c r="O81" s="31" t="s">
        <v>113</v>
      </c>
      <c r="P81" s="114">
        <v>1</v>
      </c>
      <c r="Q81" s="114"/>
      <c r="R81" s="115">
        <v>4323</v>
      </c>
      <c r="S81" s="115">
        <v>1030</v>
      </c>
      <c r="T81" s="115">
        <v>1030</v>
      </c>
      <c r="U81" s="116">
        <f t="shared" si="10"/>
        <v>3293</v>
      </c>
      <c r="V81" s="27"/>
      <c r="W81" s="27">
        <f t="shared" si="12"/>
        <v>0</v>
      </c>
      <c r="X81" s="105">
        <f t="shared" si="11"/>
        <v>1</v>
      </c>
      <c r="Y81" s="33"/>
      <c r="Z81" s="33"/>
      <c r="AA81" s="33"/>
      <c r="AB81" s="33"/>
      <c r="AC81" s="33"/>
      <c r="AD81" s="33"/>
      <c r="AE81" s="33"/>
      <c r="AF81" s="33"/>
      <c r="AG81" s="33"/>
      <c r="AH81" s="33"/>
      <c r="AI81" s="33"/>
      <c r="AJ81" s="33"/>
      <c r="AK81" s="33"/>
      <c r="AL81" s="33"/>
      <c r="AM81" s="33"/>
      <c r="AN81" s="33"/>
      <c r="AO81" s="33"/>
      <c r="AP81" s="33">
        <v>1</v>
      </c>
      <c r="AQ81" s="33"/>
      <c r="AR81" s="33"/>
      <c r="AS81" s="33"/>
      <c r="AT81" s="33"/>
      <c r="AU81" s="33"/>
      <c r="AV81" s="33"/>
      <c r="AW81" s="33"/>
      <c r="AX81" s="33"/>
      <c r="AY81" s="33"/>
      <c r="AZ81" s="33"/>
      <c r="BA81" s="33"/>
      <c r="BB81" s="33"/>
      <c r="BC81" s="33"/>
      <c r="BD81" s="33"/>
      <c r="BE81" s="33"/>
      <c r="BF81" s="33"/>
    </row>
    <row r="82" spans="1:58" s="34" customFormat="1" x14ac:dyDescent="0.45">
      <c r="A82" s="353"/>
      <c r="B82" s="353"/>
      <c r="C82" s="33">
        <v>46</v>
      </c>
      <c r="D82" s="33">
        <v>1</v>
      </c>
      <c r="E82" s="33"/>
      <c r="F82" s="33"/>
      <c r="G82" s="29">
        <v>43389</v>
      </c>
      <c r="H82" s="30">
        <v>0.47291666666666665</v>
      </c>
      <c r="I82" s="29">
        <v>43389</v>
      </c>
      <c r="J82" s="30">
        <v>0.47291666666666665</v>
      </c>
      <c r="K82" s="27" t="s">
        <v>6</v>
      </c>
      <c r="L82" s="15" t="s">
        <v>65</v>
      </c>
      <c r="M82" s="16" t="s">
        <v>229</v>
      </c>
      <c r="N82" s="420"/>
      <c r="O82" s="31" t="s">
        <v>113</v>
      </c>
      <c r="P82" s="114">
        <v>1</v>
      </c>
      <c r="Q82" s="114"/>
      <c r="R82" s="115">
        <v>3223</v>
      </c>
      <c r="S82" s="115">
        <v>31</v>
      </c>
      <c r="T82" s="115">
        <v>20</v>
      </c>
      <c r="U82" s="116">
        <f t="shared" si="10"/>
        <v>3203</v>
      </c>
      <c r="V82" s="27"/>
      <c r="W82" s="27">
        <f t="shared" si="12"/>
        <v>0</v>
      </c>
      <c r="X82" s="105">
        <f t="shared" si="11"/>
        <v>1</v>
      </c>
      <c r="Y82" s="33"/>
      <c r="Z82" s="33"/>
      <c r="AA82" s="33"/>
      <c r="AB82" s="33"/>
      <c r="AC82" s="33"/>
      <c r="AD82" s="33"/>
      <c r="AE82" s="33"/>
      <c r="AF82" s="33"/>
      <c r="AG82" s="33"/>
      <c r="AH82" s="33"/>
      <c r="AI82" s="33"/>
      <c r="AJ82" s="33"/>
      <c r="AK82" s="33"/>
      <c r="AL82" s="33"/>
      <c r="AM82" s="33"/>
      <c r="AN82" s="33"/>
      <c r="AO82" s="33"/>
      <c r="AP82" s="33">
        <v>1</v>
      </c>
      <c r="AQ82" s="33"/>
      <c r="AR82" s="33"/>
      <c r="AS82" s="33"/>
      <c r="AT82" s="33"/>
      <c r="AU82" s="33"/>
      <c r="AV82" s="33"/>
      <c r="AW82" s="33"/>
      <c r="AX82" s="33"/>
      <c r="AY82" s="33"/>
      <c r="AZ82" s="33"/>
      <c r="BA82" s="33"/>
      <c r="BB82" s="33"/>
      <c r="BC82" s="33"/>
      <c r="BD82" s="33"/>
      <c r="BE82" s="33"/>
      <c r="BF82" s="33"/>
    </row>
    <row r="83" spans="1:58" s="11" customFormat="1" x14ac:dyDescent="0.45">
      <c r="A83" s="148">
        <v>1</v>
      </c>
      <c r="B83" s="148">
        <v>47</v>
      </c>
      <c r="C83" s="327"/>
      <c r="D83" s="327"/>
      <c r="E83" s="17"/>
      <c r="F83" s="17">
        <v>1</v>
      </c>
      <c r="G83" s="14">
        <v>43433</v>
      </c>
      <c r="H83" s="15">
        <v>0.51736111111111105</v>
      </c>
      <c r="I83" s="14">
        <v>43433</v>
      </c>
      <c r="J83" s="15">
        <v>0.51736111111111105</v>
      </c>
      <c r="K83" s="13" t="s">
        <v>6</v>
      </c>
      <c r="L83" s="15" t="s">
        <v>65</v>
      </c>
      <c r="M83" s="16" t="s">
        <v>502</v>
      </c>
      <c r="N83" s="162" t="s">
        <v>501</v>
      </c>
      <c r="O83" s="16"/>
      <c r="P83" s="117"/>
      <c r="Q83" s="117"/>
      <c r="R83" s="118"/>
      <c r="S83" s="118"/>
      <c r="T83" s="118"/>
      <c r="U83" s="116"/>
      <c r="V83" s="13"/>
      <c r="W83" s="13">
        <f t="shared" si="12"/>
        <v>0</v>
      </c>
      <c r="X83" s="106">
        <f t="shared" si="11"/>
        <v>0</v>
      </c>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row>
    <row r="84" spans="1:58" s="11" customFormat="1" x14ac:dyDescent="0.45">
      <c r="A84" s="154">
        <v>1</v>
      </c>
      <c r="B84" s="154">
        <v>48</v>
      </c>
      <c r="C84" s="328"/>
      <c r="D84" s="328"/>
      <c r="E84" s="17"/>
      <c r="F84" s="17">
        <v>1</v>
      </c>
      <c r="G84" s="14">
        <v>43437</v>
      </c>
      <c r="H84" s="15">
        <v>0.57777777777777783</v>
      </c>
      <c r="I84" s="14">
        <v>43437</v>
      </c>
      <c r="J84" s="15">
        <v>0.57777777777777783</v>
      </c>
      <c r="K84" s="13" t="s">
        <v>6</v>
      </c>
      <c r="L84" s="15" t="s">
        <v>65</v>
      </c>
      <c r="M84" s="16" t="s">
        <v>503</v>
      </c>
      <c r="N84" s="162" t="s">
        <v>504</v>
      </c>
      <c r="O84" s="16"/>
      <c r="P84" s="117"/>
      <c r="Q84" s="117"/>
      <c r="R84" s="118"/>
      <c r="S84" s="118"/>
      <c r="T84" s="118"/>
      <c r="U84" s="116"/>
      <c r="V84" s="13"/>
      <c r="W84" s="13">
        <f t="shared" si="12"/>
        <v>0</v>
      </c>
      <c r="X84" s="106">
        <f t="shared" si="11"/>
        <v>0</v>
      </c>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row>
    <row r="85" spans="1:58" s="11" customFormat="1" x14ac:dyDescent="0.45">
      <c r="A85" s="154">
        <v>1</v>
      </c>
      <c r="B85" s="154">
        <v>49</v>
      </c>
      <c r="C85" s="329"/>
      <c r="D85" s="329"/>
      <c r="E85" s="17"/>
      <c r="F85" s="17">
        <v>1</v>
      </c>
      <c r="G85" s="14">
        <v>43437</v>
      </c>
      <c r="H85" s="15">
        <v>0.70763888888888893</v>
      </c>
      <c r="I85" s="14">
        <v>43437</v>
      </c>
      <c r="J85" s="15">
        <v>0.70763888888888893</v>
      </c>
      <c r="K85" s="13" t="s">
        <v>6</v>
      </c>
      <c r="L85" s="15" t="s">
        <v>65</v>
      </c>
      <c r="M85" s="16" t="s">
        <v>232</v>
      </c>
      <c r="N85" s="162" t="s">
        <v>505</v>
      </c>
      <c r="O85" s="16"/>
      <c r="P85" s="117"/>
      <c r="Q85" s="117"/>
      <c r="R85" s="118"/>
      <c r="S85" s="118"/>
      <c r="T85" s="118"/>
      <c r="U85" s="116"/>
      <c r="V85" s="13"/>
      <c r="W85" s="13">
        <f t="shared" si="12"/>
        <v>0</v>
      </c>
      <c r="X85" s="106">
        <f t="shared" ref="X85" si="13">SUM(Y85:BF85)</f>
        <v>0</v>
      </c>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row>
    <row r="86" spans="1:58" s="34" customFormat="1" x14ac:dyDescent="0.45">
      <c r="A86" s="33">
        <v>1</v>
      </c>
      <c r="B86" s="33">
        <v>50</v>
      </c>
      <c r="C86" s="33">
        <v>47</v>
      </c>
      <c r="D86" s="33">
        <v>1</v>
      </c>
      <c r="E86" s="33"/>
      <c r="F86" s="33"/>
      <c r="G86" s="29">
        <v>43390</v>
      </c>
      <c r="H86" s="30">
        <v>0.59236111111111112</v>
      </c>
      <c r="I86" s="29">
        <v>43390</v>
      </c>
      <c r="J86" s="30">
        <v>0.59236111111111112</v>
      </c>
      <c r="K86" s="27" t="s">
        <v>6</v>
      </c>
      <c r="L86" s="15" t="s">
        <v>65</v>
      </c>
      <c r="M86" s="16" t="s">
        <v>233</v>
      </c>
      <c r="N86" s="37" t="s">
        <v>234</v>
      </c>
      <c r="O86" s="31" t="s">
        <v>113</v>
      </c>
      <c r="P86" s="114">
        <v>1</v>
      </c>
      <c r="Q86" s="114"/>
      <c r="R86" s="115">
        <v>161</v>
      </c>
      <c r="S86" s="115">
        <v>43</v>
      </c>
      <c r="T86" s="115">
        <v>43</v>
      </c>
      <c r="U86" s="116">
        <f t="shared" si="10"/>
        <v>118</v>
      </c>
      <c r="V86" s="27"/>
      <c r="W86" s="27">
        <f t="shared" si="12"/>
        <v>0</v>
      </c>
      <c r="X86" s="105">
        <f t="shared" si="11"/>
        <v>1</v>
      </c>
      <c r="Y86" s="33"/>
      <c r="Z86" s="33"/>
      <c r="AA86" s="33"/>
      <c r="AB86" s="33"/>
      <c r="AC86" s="33"/>
      <c r="AD86" s="33"/>
      <c r="AE86" s="33"/>
      <c r="AF86" s="33"/>
      <c r="AG86" s="33"/>
      <c r="AH86" s="33"/>
      <c r="AI86" s="33"/>
      <c r="AJ86" s="33"/>
      <c r="AK86" s="33"/>
      <c r="AL86" s="33"/>
      <c r="AM86" s="33"/>
      <c r="AN86" s="33"/>
      <c r="AO86" s="33"/>
      <c r="AP86" s="33">
        <v>1</v>
      </c>
      <c r="AQ86" s="33"/>
      <c r="AR86" s="33"/>
      <c r="AS86" s="33"/>
      <c r="AT86" s="33"/>
      <c r="AU86" s="33"/>
      <c r="AV86" s="33"/>
      <c r="AW86" s="33"/>
      <c r="AX86" s="33"/>
      <c r="AY86" s="33"/>
      <c r="AZ86" s="33"/>
      <c r="BA86" s="33"/>
      <c r="BB86" s="33"/>
      <c r="BC86" s="33"/>
      <c r="BD86" s="33"/>
      <c r="BE86" s="33"/>
      <c r="BF86" s="33"/>
    </row>
    <row r="87" spans="1:58" s="34" customFormat="1" x14ac:dyDescent="0.45">
      <c r="A87" s="33">
        <v>1</v>
      </c>
      <c r="B87" s="33">
        <v>51</v>
      </c>
      <c r="C87" s="33">
        <v>48</v>
      </c>
      <c r="D87" s="33">
        <v>1</v>
      </c>
      <c r="E87" s="33"/>
      <c r="F87" s="33"/>
      <c r="G87" s="29">
        <v>43390</v>
      </c>
      <c r="H87" s="30">
        <v>0.7284722222222223</v>
      </c>
      <c r="I87" s="29">
        <v>43390</v>
      </c>
      <c r="J87" s="30">
        <v>0.7284722222222223</v>
      </c>
      <c r="K87" s="27" t="s">
        <v>6</v>
      </c>
      <c r="L87" s="15" t="s">
        <v>236</v>
      </c>
      <c r="M87" s="16" t="s">
        <v>444</v>
      </c>
      <c r="N87" s="37" t="s">
        <v>237</v>
      </c>
      <c r="O87" s="31" t="s">
        <v>113</v>
      </c>
      <c r="P87" s="114">
        <v>1</v>
      </c>
      <c r="Q87" s="114"/>
      <c r="R87" s="115">
        <v>15</v>
      </c>
      <c r="S87" s="115">
        <v>7</v>
      </c>
      <c r="T87" s="115">
        <v>4</v>
      </c>
      <c r="U87" s="116">
        <f t="shared" si="10"/>
        <v>11</v>
      </c>
      <c r="V87" s="27"/>
      <c r="W87" s="27">
        <f t="shared" si="12"/>
        <v>0</v>
      </c>
      <c r="X87" s="105">
        <f t="shared" si="11"/>
        <v>1</v>
      </c>
      <c r="Y87" s="33"/>
      <c r="Z87" s="33"/>
      <c r="AA87" s="33"/>
      <c r="AB87" s="33"/>
      <c r="AC87" s="33"/>
      <c r="AD87" s="33"/>
      <c r="AE87" s="33"/>
      <c r="AF87" s="33"/>
      <c r="AG87" s="33"/>
      <c r="AH87" s="33"/>
      <c r="AI87" s="33"/>
      <c r="AJ87" s="33"/>
      <c r="AK87" s="33"/>
      <c r="AL87" s="33"/>
      <c r="AM87" s="33"/>
      <c r="AN87" s="33"/>
      <c r="AO87" s="33"/>
      <c r="AP87" s="33"/>
      <c r="AQ87" s="33"/>
      <c r="AR87" s="33"/>
      <c r="AS87" s="33"/>
      <c r="AT87" s="33"/>
      <c r="AU87" s="72">
        <v>1</v>
      </c>
      <c r="AV87" s="33"/>
      <c r="AW87" s="33"/>
      <c r="AX87" s="33"/>
      <c r="AY87" s="33"/>
      <c r="AZ87" s="33"/>
      <c r="BA87" s="33"/>
      <c r="BB87" s="33"/>
      <c r="BC87" s="33"/>
      <c r="BD87" s="33"/>
      <c r="BE87" s="33"/>
      <c r="BF87" s="33"/>
    </row>
    <row r="88" spans="1:58" s="11" customFormat="1" x14ac:dyDescent="0.45">
      <c r="A88" s="145">
        <v>1</v>
      </c>
      <c r="B88" s="145">
        <v>52</v>
      </c>
      <c r="C88" s="17"/>
      <c r="D88" s="17"/>
      <c r="E88" s="17"/>
      <c r="F88" s="17">
        <v>1</v>
      </c>
      <c r="G88" s="150">
        <v>43432</v>
      </c>
      <c r="H88" s="151">
        <v>0.68958333333333333</v>
      </c>
      <c r="I88" s="150">
        <v>43432</v>
      </c>
      <c r="J88" s="151">
        <v>0.68958333333333333</v>
      </c>
      <c r="K88" s="13" t="s">
        <v>6</v>
      </c>
      <c r="L88" s="15" t="s">
        <v>236</v>
      </c>
      <c r="M88" s="16" t="s">
        <v>444</v>
      </c>
      <c r="N88" s="138" t="s">
        <v>500</v>
      </c>
      <c r="O88" s="16"/>
      <c r="P88" s="117"/>
      <c r="Q88" s="117"/>
      <c r="R88" s="118"/>
      <c r="S88" s="118"/>
      <c r="T88" s="118"/>
      <c r="U88" s="116"/>
      <c r="V88" s="13"/>
      <c r="W88" s="13">
        <f t="shared" si="12"/>
        <v>0</v>
      </c>
      <c r="X88" s="106">
        <f t="shared" si="11"/>
        <v>0</v>
      </c>
      <c r="Y88" s="17"/>
      <c r="Z88" s="17"/>
      <c r="AA88" s="17"/>
      <c r="AB88" s="17"/>
      <c r="AC88" s="17"/>
      <c r="AD88" s="17"/>
      <c r="AE88" s="17"/>
      <c r="AF88" s="17"/>
      <c r="AG88" s="17"/>
      <c r="AH88" s="17"/>
      <c r="AI88" s="17"/>
      <c r="AJ88" s="17"/>
      <c r="AK88" s="17"/>
      <c r="AL88" s="17"/>
      <c r="AM88" s="17"/>
      <c r="AN88" s="17"/>
      <c r="AO88" s="17"/>
      <c r="AP88" s="17"/>
      <c r="AQ88" s="17"/>
      <c r="AR88" s="17"/>
      <c r="AS88" s="17"/>
      <c r="AT88" s="17"/>
      <c r="AU88" s="72"/>
      <c r="AV88" s="17"/>
      <c r="AW88" s="17"/>
      <c r="AX88" s="17"/>
      <c r="AY88" s="17"/>
      <c r="AZ88" s="17"/>
      <c r="BA88" s="17"/>
      <c r="BB88" s="17"/>
      <c r="BC88" s="17"/>
      <c r="BD88" s="17"/>
      <c r="BE88" s="17"/>
      <c r="BF88" s="17"/>
    </row>
    <row r="89" spans="1:58" s="34" customFormat="1" x14ac:dyDescent="0.45">
      <c r="A89" s="352">
        <v>1</v>
      </c>
      <c r="B89" s="352">
        <v>53</v>
      </c>
      <c r="C89" s="33">
        <v>49</v>
      </c>
      <c r="D89" s="33">
        <v>1</v>
      </c>
      <c r="E89" s="33"/>
      <c r="F89" s="33"/>
      <c r="G89" s="350">
        <v>43395</v>
      </c>
      <c r="H89" s="348">
        <v>0.36180555555555555</v>
      </c>
      <c r="I89" s="424">
        <v>43394</v>
      </c>
      <c r="J89" s="427"/>
      <c r="K89" s="27" t="s">
        <v>6</v>
      </c>
      <c r="L89" s="30" t="s">
        <v>74</v>
      </c>
      <c r="M89" s="31" t="s">
        <v>447</v>
      </c>
      <c r="N89" s="390" t="s">
        <v>239</v>
      </c>
      <c r="O89" s="31" t="s">
        <v>113</v>
      </c>
      <c r="P89" s="114">
        <v>1</v>
      </c>
      <c r="Q89" s="114"/>
      <c r="R89" s="115">
        <v>804</v>
      </c>
      <c r="S89" s="115">
        <v>298</v>
      </c>
      <c r="T89" s="115">
        <v>298</v>
      </c>
      <c r="U89" s="116">
        <f t="shared" si="10"/>
        <v>506</v>
      </c>
      <c r="V89" s="27"/>
      <c r="W89" s="27">
        <f t="shared" si="12"/>
        <v>0</v>
      </c>
      <c r="X89" s="105">
        <f t="shared" si="11"/>
        <v>1</v>
      </c>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72">
        <v>1</v>
      </c>
      <c r="BC89" s="33"/>
      <c r="BD89" s="33"/>
      <c r="BE89" s="33"/>
      <c r="BF89" s="33"/>
    </row>
    <row r="90" spans="1:58" s="34" customFormat="1" x14ac:dyDescent="0.45">
      <c r="A90" s="353"/>
      <c r="B90" s="353"/>
      <c r="C90" s="33">
        <v>50</v>
      </c>
      <c r="D90" s="33">
        <v>1</v>
      </c>
      <c r="E90" s="33"/>
      <c r="F90" s="33"/>
      <c r="G90" s="351"/>
      <c r="H90" s="349"/>
      <c r="I90" s="426"/>
      <c r="J90" s="429"/>
      <c r="K90" s="27" t="s">
        <v>6</v>
      </c>
      <c r="L90" s="30" t="s">
        <v>74</v>
      </c>
      <c r="M90" s="31" t="s">
        <v>446</v>
      </c>
      <c r="N90" s="392"/>
      <c r="O90" s="31" t="s">
        <v>113</v>
      </c>
      <c r="P90" s="114">
        <v>1</v>
      </c>
      <c r="Q90" s="114"/>
      <c r="R90" s="115">
        <v>353</v>
      </c>
      <c r="S90" s="115">
        <v>247</v>
      </c>
      <c r="T90" s="115">
        <v>247</v>
      </c>
      <c r="U90" s="116">
        <f t="shared" si="10"/>
        <v>106</v>
      </c>
      <c r="V90" s="27"/>
      <c r="W90" s="27">
        <f t="shared" si="12"/>
        <v>0</v>
      </c>
      <c r="X90" s="105">
        <f t="shared" si="11"/>
        <v>1</v>
      </c>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72">
        <v>1</v>
      </c>
      <c r="BC90" s="33"/>
      <c r="BD90" s="33"/>
      <c r="BE90" s="33"/>
      <c r="BF90" s="33"/>
    </row>
    <row r="91" spans="1:58" s="34" customFormat="1" x14ac:dyDescent="0.45">
      <c r="A91" s="32">
        <v>1</v>
      </c>
      <c r="B91" s="32">
        <v>54</v>
      </c>
      <c r="C91" s="33">
        <v>51</v>
      </c>
      <c r="D91" s="33">
        <v>1</v>
      </c>
      <c r="E91" s="33"/>
      <c r="F91" s="33"/>
      <c r="G91" s="38">
        <v>43395</v>
      </c>
      <c r="H91" s="39">
        <v>0.53541666666666665</v>
      </c>
      <c r="I91" s="40">
        <v>43395</v>
      </c>
      <c r="J91" s="41">
        <v>0.53541666666666665</v>
      </c>
      <c r="K91" s="27" t="s">
        <v>6</v>
      </c>
      <c r="L91" s="15" t="s">
        <v>240</v>
      </c>
      <c r="M91" s="16" t="s">
        <v>445</v>
      </c>
      <c r="N91" s="42" t="s">
        <v>241</v>
      </c>
      <c r="O91" s="31" t="s">
        <v>113</v>
      </c>
      <c r="P91" s="114">
        <v>1</v>
      </c>
      <c r="Q91" s="114"/>
      <c r="R91" s="115">
        <v>2280</v>
      </c>
      <c r="S91" s="115">
        <v>56</v>
      </c>
      <c r="T91" s="115">
        <v>56</v>
      </c>
      <c r="U91" s="116">
        <f>+R80-T80</f>
        <v>6626</v>
      </c>
      <c r="V91" s="27"/>
      <c r="W91" s="27">
        <f t="shared" si="12"/>
        <v>0</v>
      </c>
      <c r="X91" s="105">
        <f t="shared" si="11"/>
        <v>1</v>
      </c>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v>1</v>
      </c>
      <c r="BD91" s="33"/>
      <c r="BE91" s="33"/>
      <c r="BF91" s="33"/>
    </row>
    <row r="92" spans="1:58" s="11" customFormat="1" x14ac:dyDescent="0.45">
      <c r="A92" s="153">
        <v>1</v>
      </c>
      <c r="B92" s="153">
        <v>55</v>
      </c>
      <c r="C92" s="17"/>
      <c r="D92" s="17"/>
      <c r="E92" s="17"/>
      <c r="F92" s="17">
        <v>1</v>
      </c>
      <c r="G92" s="159">
        <v>43439</v>
      </c>
      <c r="H92" s="158">
        <v>0.49791666666666662</v>
      </c>
      <c r="I92" s="165">
        <v>43439</v>
      </c>
      <c r="J92" s="166">
        <v>0.49791666666666662</v>
      </c>
      <c r="K92" s="13" t="s">
        <v>6</v>
      </c>
      <c r="L92" s="15" t="s">
        <v>68</v>
      </c>
      <c r="M92" s="16" t="s">
        <v>445</v>
      </c>
      <c r="N92" s="160" t="s">
        <v>506</v>
      </c>
      <c r="O92" s="16"/>
      <c r="P92" s="117"/>
      <c r="Q92" s="117"/>
      <c r="R92" s="118"/>
      <c r="S92" s="118"/>
      <c r="T92" s="118"/>
      <c r="U92" s="116"/>
      <c r="V92" s="13"/>
      <c r="W92" s="13">
        <f t="shared" si="12"/>
        <v>0</v>
      </c>
      <c r="X92" s="106">
        <f t="shared" si="11"/>
        <v>0</v>
      </c>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row>
    <row r="93" spans="1:58" s="34" customFormat="1" x14ac:dyDescent="0.45">
      <c r="A93" s="352">
        <v>1</v>
      </c>
      <c r="B93" s="352">
        <v>56</v>
      </c>
      <c r="C93" s="33">
        <v>52</v>
      </c>
      <c r="D93" s="33">
        <v>1</v>
      </c>
      <c r="E93" s="33"/>
      <c r="F93" s="33"/>
      <c r="G93" s="350">
        <v>43396</v>
      </c>
      <c r="H93" s="380">
        <v>0.3576388888888889</v>
      </c>
      <c r="I93" s="350">
        <v>43396</v>
      </c>
      <c r="J93" s="348">
        <v>0.3576388888888889</v>
      </c>
      <c r="K93" s="27" t="s">
        <v>6</v>
      </c>
      <c r="L93" s="15" t="s">
        <v>242</v>
      </c>
      <c r="M93" s="16" t="s">
        <v>245</v>
      </c>
      <c r="N93" s="390" t="s">
        <v>448</v>
      </c>
      <c r="O93" s="31" t="s">
        <v>113</v>
      </c>
      <c r="P93" s="114">
        <v>1</v>
      </c>
      <c r="Q93" s="114"/>
      <c r="R93" s="115">
        <v>546</v>
      </c>
      <c r="S93" s="115">
        <v>44</v>
      </c>
      <c r="T93" s="115">
        <v>17</v>
      </c>
      <c r="U93" s="116">
        <f t="shared" si="10"/>
        <v>529</v>
      </c>
      <c r="V93" s="27"/>
      <c r="W93" s="27">
        <f t="shared" si="12"/>
        <v>0</v>
      </c>
      <c r="X93" s="105">
        <f t="shared" si="11"/>
        <v>1</v>
      </c>
      <c r="Y93" s="33"/>
      <c r="Z93" s="33"/>
      <c r="AA93" s="33"/>
      <c r="AB93" s="33"/>
      <c r="AC93" s="33"/>
      <c r="AD93" s="33"/>
      <c r="AE93" s="33"/>
      <c r="AF93" s="33"/>
      <c r="AG93" s="33"/>
      <c r="AH93" s="33"/>
      <c r="AI93" s="33"/>
      <c r="AJ93" s="33"/>
      <c r="AK93" s="33"/>
      <c r="AL93" s="72">
        <v>1</v>
      </c>
      <c r="AM93" s="33"/>
      <c r="AN93" s="33"/>
      <c r="AO93" s="33"/>
      <c r="AP93" s="33"/>
      <c r="AQ93" s="33"/>
      <c r="AR93" s="33"/>
      <c r="AS93" s="33"/>
      <c r="AT93" s="33"/>
      <c r="AU93" s="33"/>
      <c r="AV93" s="33"/>
      <c r="AW93" s="33"/>
      <c r="AX93" s="33"/>
      <c r="AY93" s="33"/>
      <c r="AZ93" s="33"/>
      <c r="BA93" s="33"/>
      <c r="BB93" s="33"/>
      <c r="BC93" s="33"/>
      <c r="BD93" s="33"/>
      <c r="BE93" s="33"/>
      <c r="BF93" s="33"/>
    </row>
    <row r="94" spans="1:58" s="34" customFormat="1" x14ac:dyDescent="0.45">
      <c r="A94" s="353"/>
      <c r="B94" s="353"/>
      <c r="C94" s="33">
        <v>53</v>
      </c>
      <c r="D94" s="33">
        <v>1</v>
      </c>
      <c r="E94" s="33"/>
      <c r="F94" s="33"/>
      <c r="G94" s="351"/>
      <c r="H94" s="382"/>
      <c r="I94" s="351"/>
      <c r="J94" s="349"/>
      <c r="K94" s="27" t="s">
        <v>6</v>
      </c>
      <c r="L94" s="15" t="s">
        <v>242</v>
      </c>
      <c r="M94" s="16" t="s">
        <v>244</v>
      </c>
      <c r="N94" s="392"/>
      <c r="O94" s="31" t="s">
        <v>113</v>
      </c>
      <c r="P94" s="114">
        <v>1</v>
      </c>
      <c r="Q94" s="114"/>
      <c r="R94" s="115">
        <v>268</v>
      </c>
      <c r="S94" s="115">
        <v>208</v>
      </c>
      <c r="T94" s="115">
        <v>31</v>
      </c>
      <c r="U94" s="116">
        <f t="shared" si="10"/>
        <v>237</v>
      </c>
      <c r="V94" s="27"/>
      <c r="W94" s="27">
        <f t="shared" si="12"/>
        <v>0</v>
      </c>
      <c r="X94" s="105">
        <f t="shared" si="11"/>
        <v>1</v>
      </c>
      <c r="Y94" s="33"/>
      <c r="Z94" s="33"/>
      <c r="AA94" s="33"/>
      <c r="AB94" s="33"/>
      <c r="AC94" s="33"/>
      <c r="AD94" s="33"/>
      <c r="AE94" s="33"/>
      <c r="AF94" s="33"/>
      <c r="AG94" s="33"/>
      <c r="AH94" s="33"/>
      <c r="AI94" s="33"/>
      <c r="AJ94" s="33"/>
      <c r="AK94" s="33"/>
      <c r="AL94" s="33">
        <v>1</v>
      </c>
      <c r="AM94" s="33"/>
      <c r="AN94" s="33"/>
      <c r="AO94" s="33"/>
      <c r="AP94" s="33"/>
      <c r="AQ94" s="33"/>
      <c r="AR94" s="33"/>
      <c r="AS94" s="33"/>
      <c r="AT94" s="33"/>
      <c r="AU94" s="33"/>
      <c r="AV94" s="33"/>
      <c r="AW94" s="33"/>
      <c r="AX94" s="33"/>
      <c r="AY94" s="33"/>
      <c r="AZ94" s="33"/>
      <c r="BA94" s="33"/>
      <c r="BB94" s="33"/>
      <c r="BC94" s="33"/>
      <c r="BD94" s="33"/>
      <c r="BE94" s="33"/>
      <c r="BF94" s="33"/>
    </row>
    <row r="95" spans="1:58" s="11" customFormat="1" x14ac:dyDescent="0.45">
      <c r="A95" s="154">
        <v>1</v>
      </c>
      <c r="B95" s="154">
        <v>57</v>
      </c>
      <c r="C95" s="17"/>
      <c r="D95" s="17"/>
      <c r="E95" s="17"/>
      <c r="F95" s="17">
        <v>1</v>
      </c>
      <c r="G95" s="156">
        <v>43444</v>
      </c>
      <c r="H95" s="172">
        <v>0.70972222222222225</v>
      </c>
      <c r="I95" s="156">
        <v>43444</v>
      </c>
      <c r="J95" s="155">
        <v>0.70972222222222225</v>
      </c>
      <c r="K95" s="13" t="s">
        <v>6</v>
      </c>
      <c r="L95" s="15" t="s">
        <v>242</v>
      </c>
      <c r="M95" s="16" t="s">
        <v>245</v>
      </c>
      <c r="N95" s="157" t="s">
        <v>509</v>
      </c>
      <c r="O95" s="16"/>
      <c r="P95" s="117"/>
      <c r="Q95" s="117"/>
      <c r="R95" s="118"/>
      <c r="S95" s="118"/>
      <c r="T95" s="118"/>
      <c r="U95" s="116"/>
      <c r="V95" s="13"/>
      <c r="W95" s="13">
        <f t="shared" si="12"/>
        <v>0</v>
      </c>
      <c r="X95" s="106">
        <f t="shared" si="11"/>
        <v>0</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row>
    <row r="96" spans="1:58" s="55" customFormat="1" x14ac:dyDescent="0.45">
      <c r="A96" s="127">
        <v>1</v>
      </c>
      <c r="B96" s="127">
        <v>58</v>
      </c>
      <c r="C96" s="54">
        <v>54</v>
      </c>
      <c r="D96" s="54">
        <v>1</v>
      </c>
      <c r="E96" s="33"/>
      <c r="F96" s="54"/>
      <c r="G96" s="57">
        <v>43398</v>
      </c>
      <c r="H96" s="58">
        <v>0.48333333333333334</v>
      </c>
      <c r="I96" s="57">
        <v>43398</v>
      </c>
      <c r="J96" s="59">
        <v>0.48333333333333334</v>
      </c>
      <c r="K96" s="49" t="s">
        <v>6</v>
      </c>
      <c r="L96" s="179" t="s">
        <v>80</v>
      </c>
      <c r="M96" s="180" t="s">
        <v>344</v>
      </c>
      <c r="N96" s="53" t="s">
        <v>270</v>
      </c>
      <c r="O96" s="52" t="s">
        <v>113</v>
      </c>
      <c r="P96" s="84">
        <v>1</v>
      </c>
      <c r="Q96" s="84"/>
      <c r="R96" s="119">
        <v>10</v>
      </c>
      <c r="S96" s="119">
        <v>8</v>
      </c>
      <c r="T96" s="119">
        <v>8</v>
      </c>
      <c r="U96" s="116">
        <f t="shared" si="10"/>
        <v>2</v>
      </c>
      <c r="V96" s="49"/>
      <c r="W96" s="49">
        <f t="shared" si="12"/>
        <v>0</v>
      </c>
      <c r="X96" s="107">
        <f t="shared" si="11"/>
        <v>1</v>
      </c>
      <c r="Y96" s="54"/>
      <c r="Z96" s="54"/>
      <c r="AA96" s="54"/>
      <c r="AB96" s="54"/>
      <c r="AC96" s="54"/>
      <c r="AD96" s="54"/>
      <c r="AE96" s="54"/>
      <c r="AF96" s="71">
        <v>1</v>
      </c>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row>
    <row r="97" spans="1:58" s="55" customFormat="1" x14ac:dyDescent="0.45">
      <c r="A97" s="367">
        <v>1</v>
      </c>
      <c r="B97" s="367">
        <v>59</v>
      </c>
      <c r="C97" s="306">
        <v>55</v>
      </c>
      <c r="D97" s="129">
        <v>1</v>
      </c>
      <c r="E97" s="33"/>
      <c r="F97" s="129"/>
      <c r="G97" s="364">
        <v>43399</v>
      </c>
      <c r="H97" s="361">
        <v>0.7895833333333333</v>
      </c>
      <c r="I97" s="364">
        <v>43399</v>
      </c>
      <c r="J97" s="410">
        <v>0.7895833333333333</v>
      </c>
      <c r="K97" s="407" t="s">
        <v>6</v>
      </c>
      <c r="L97" s="451" t="s">
        <v>80</v>
      </c>
      <c r="M97" s="180" t="s">
        <v>513</v>
      </c>
      <c r="N97" s="403" t="s">
        <v>512</v>
      </c>
      <c r="O97" s="52" t="s">
        <v>113</v>
      </c>
      <c r="P97" s="84">
        <v>1</v>
      </c>
      <c r="Q97" s="84"/>
      <c r="R97" s="395">
        <v>49</v>
      </c>
      <c r="S97" s="395">
        <v>25</v>
      </c>
      <c r="T97" s="395">
        <v>25</v>
      </c>
      <c r="U97" s="321">
        <f>+R97-T97</f>
        <v>24</v>
      </c>
      <c r="V97" s="49"/>
      <c r="W97" s="49">
        <f t="shared" si="12"/>
        <v>0</v>
      </c>
      <c r="X97" s="107">
        <f t="shared" si="11"/>
        <v>1</v>
      </c>
      <c r="Y97" s="54"/>
      <c r="Z97" s="54"/>
      <c r="AA97" s="54"/>
      <c r="AB97" s="54"/>
      <c r="AC97" s="54"/>
      <c r="AD97" s="54"/>
      <c r="AE97" s="54"/>
      <c r="AF97" s="54">
        <v>1</v>
      </c>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row>
    <row r="98" spans="1:58" s="55" customFormat="1" x14ac:dyDescent="0.45">
      <c r="A98" s="368"/>
      <c r="B98" s="368"/>
      <c r="C98" s="306">
        <v>56</v>
      </c>
      <c r="D98" s="129">
        <v>1</v>
      </c>
      <c r="E98" s="33"/>
      <c r="F98" s="129"/>
      <c r="G98" s="365"/>
      <c r="H98" s="362"/>
      <c r="I98" s="365"/>
      <c r="J98" s="411"/>
      <c r="K98" s="409"/>
      <c r="L98" s="452"/>
      <c r="M98" s="180" t="s">
        <v>514</v>
      </c>
      <c r="N98" s="454"/>
      <c r="O98" s="52" t="s">
        <v>113</v>
      </c>
      <c r="P98" s="84">
        <v>1</v>
      </c>
      <c r="Q98" s="84"/>
      <c r="R98" s="446"/>
      <c r="S98" s="446"/>
      <c r="T98" s="446"/>
      <c r="U98" s="322"/>
      <c r="V98" s="49"/>
      <c r="W98" s="49">
        <f t="shared" si="12"/>
        <v>0</v>
      </c>
      <c r="X98" s="107">
        <f t="shared" si="11"/>
        <v>1</v>
      </c>
      <c r="Y98" s="54"/>
      <c r="Z98" s="54"/>
      <c r="AA98" s="54"/>
      <c r="AB98" s="54"/>
      <c r="AC98" s="54"/>
      <c r="AD98" s="54"/>
      <c r="AE98" s="54"/>
      <c r="AF98" s="54">
        <v>1</v>
      </c>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row>
    <row r="99" spans="1:58" s="55" customFormat="1" x14ac:dyDescent="0.45">
      <c r="A99" s="369"/>
      <c r="B99" s="369"/>
      <c r="C99" s="306">
        <v>57</v>
      </c>
      <c r="D99" s="129">
        <v>1</v>
      </c>
      <c r="E99" s="33"/>
      <c r="F99" s="129"/>
      <c r="G99" s="366"/>
      <c r="H99" s="363"/>
      <c r="I99" s="366"/>
      <c r="J99" s="412"/>
      <c r="K99" s="408"/>
      <c r="L99" s="453"/>
      <c r="M99" s="180" t="s">
        <v>515</v>
      </c>
      <c r="N99" s="404"/>
      <c r="O99" s="52" t="s">
        <v>113</v>
      </c>
      <c r="P99" s="84">
        <v>1</v>
      </c>
      <c r="Q99" s="84"/>
      <c r="R99" s="396"/>
      <c r="S99" s="396"/>
      <c r="T99" s="396"/>
      <c r="U99" s="323"/>
      <c r="V99" s="49"/>
      <c r="W99" s="49">
        <f t="shared" si="12"/>
        <v>0</v>
      </c>
      <c r="X99" s="107">
        <f t="shared" si="11"/>
        <v>1</v>
      </c>
      <c r="Y99" s="54"/>
      <c r="Z99" s="54"/>
      <c r="AA99" s="54"/>
      <c r="AB99" s="54"/>
      <c r="AC99" s="54"/>
      <c r="AD99" s="54"/>
      <c r="AE99" s="54"/>
      <c r="AF99" s="54">
        <v>1</v>
      </c>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row>
    <row r="100" spans="1:58" s="185" customFormat="1" x14ac:dyDescent="0.45">
      <c r="A100" s="173">
        <v>1</v>
      </c>
      <c r="B100" s="173">
        <v>60</v>
      </c>
      <c r="C100" s="174"/>
      <c r="D100" s="174"/>
      <c r="E100" s="17"/>
      <c r="F100" s="174">
        <v>1</v>
      </c>
      <c r="G100" s="175">
        <v>43447</v>
      </c>
      <c r="H100" s="176">
        <v>0.8305555555555556</v>
      </c>
      <c r="I100" s="175">
        <v>43447</v>
      </c>
      <c r="J100" s="177">
        <v>0.8305555555555556</v>
      </c>
      <c r="K100" s="178" t="s">
        <v>6</v>
      </c>
      <c r="L100" s="179" t="s">
        <v>80</v>
      </c>
      <c r="M100" s="180" t="s">
        <v>511</v>
      </c>
      <c r="N100" s="181" t="s">
        <v>510</v>
      </c>
      <c r="O100" s="180"/>
      <c r="P100" s="182"/>
      <c r="Q100" s="182"/>
      <c r="R100" s="183"/>
      <c r="S100" s="183"/>
      <c r="T100" s="183"/>
      <c r="U100" s="116"/>
      <c r="V100" s="184"/>
      <c r="W100" s="184">
        <f t="shared" si="12"/>
        <v>0</v>
      </c>
      <c r="X100" s="106">
        <f t="shared" si="11"/>
        <v>0</v>
      </c>
      <c r="Y100" s="88"/>
      <c r="Z100" s="88"/>
      <c r="AA100" s="88"/>
      <c r="AB100" s="88"/>
      <c r="AC100" s="88"/>
      <c r="AD100" s="88"/>
      <c r="AE100" s="88"/>
      <c r="AF100" s="71"/>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row>
    <row r="101" spans="1:58" s="55" customFormat="1" x14ac:dyDescent="0.45">
      <c r="A101" s="128">
        <v>1</v>
      </c>
      <c r="B101" s="128">
        <v>61</v>
      </c>
      <c r="C101" s="129">
        <v>58</v>
      </c>
      <c r="D101" s="129">
        <v>1</v>
      </c>
      <c r="E101" s="33"/>
      <c r="F101" s="129"/>
      <c r="G101" s="57">
        <v>43401</v>
      </c>
      <c r="H101" s="58">
        <v>0.71458333333333324</v>
      </c>
      <c r="I101" s="57">
        <v>43401</v>
      </c>
      <c r="J101" s="50">
        <v>0.71458333333333324</v>
      </c>
      <c r="K101" s="60" t="s">
        <v>6</v>
      </c>
      <c r="L101" s="179" t="s">
        <v>242</v>
      </c>
      <c r="M101" s="180" t="s">
        <v>244</v>
      </c>
      <c r="N101" s="53" t="s">
        <v>271</v>
      </c>
      <c r="O101" s="52" t="s">
        <v>113</v>
      </c>
      <c r="P101" s="84">
        <v>1</v>
      </c>
      <c r="Q101" s="84"/>
      <c r="R101" s="119">
        <v>7684</v>
      </c>
      <c r="S101" s="119">
        <v>106</v>
      </c>
      <c r="T101" s="119">
        <v>99</v>
      </c>
      <c r="U101" s="116">
        <f t="shared" si="10"/>
        <v>7585</v>
      </c>
      <c r="V101" s="49"/>
      <c r="W101" s="49">
        <f t="shared" si="12"/>
        <v>0</v>
      </c>
      <c r="X101" s="107">
        <f t="shared" si="11"/>
        <v>1</v>
      </c>
      <c r="Y101" s="54"/>
      <c r="Z101" s="54"/>
      <c r="AA101" s="54"/>
      <c r="AB101" s="54"/>
      <c r="AC101" s="54"/>
      <c r="AD101" s="54"/>
      <c r="AE101" s="54"/>
      <c r="AF101" s="54"/>
      <c r="AG101" s="54"/>
      <c r="AH101" s="54"/>
      <c r="AI101" s="54"/>
      <c r="AJ101" s="54"/>
      <c r="AK101" s="54"/>
      <c r="AL101" s="54">
        <v>1</v>
      </c>
      <c r="AM101" s="54"/>
      <c r="AN101" s="54"/>
      <c r="AO101" s="54"/>
      <c r="AP101" s="54"/>
      <c r="AQ101" s="54"/>
      <c r="AR101" s="54"/>
      <c r="AS101" s="54"/>
      <c r="AT101" s="54"/>
      <c r="AU101" s="54"/>
      <c r="AV101" s="54"/>
      <c r="AW101" s="54"/>
      <c r="AX101" s="54"/>
      <c r="AY101" s="54"/>
      <c r="AZ101" s="54"/>
      <c r="BA101" s="54"/>
      <c r="BB101" s="54"/>
      <c r="BC101" s="54"/>
      <c r="BD101" s="54"/>
      <c r="BE101" s="54"/>
      <c r="BF101" s="54"/>
    </row>
    <row r="102" spans="1:58" s="55" customFormat="1" x14ac:dyDescent="0.45">
      <c r="A102" s="375">
        <v>1</v>
      </c>
      <c r="B102" s="375">
        <v>62</v>
      </c>
      <c r="C102" s="129">
        <v>59</v>
      </c>
      <c r="D102" s="129">
        <v>1</v>
      </c>
      <c r="E102" s="33"/>
      <c r="F102" s="129"/>
      <c r="G102" s="370">
        <v>43403</v>
      </c>
      <c r="H102" s="374">
        <v>0.73819444444444438</v>
      </c>
      <c r="I102" s="370">
        <v>43403</v>
      </c>
      <c r="J102" s="410">
        <v>0.73819444444444438</v>
      </c>
      <c r="K102" s="60" t="s">
        <v>6</v>
      </c>
      <c r="L102" s="179" t="s">
        <v>272</v>
      </c>
      <c r="M102" s="180" t="s">
        <v>273</v>
      </c>
      <c r="N102" s="403" t="s">
        <v>274</v>
      </c>
      <c r="O102" s="52" t="s">
        <v>113</v>
      </c>
      <c r="P102" s="84">
        <v>1</v>
      </c>
      <c r="Q102" s="84"/>
      <c r="R102" s="119">
        <v>210</v>
      </c>
      <c r="S102" s="119">
        <v>75</v>
      </c>
      <c r="T102" s="119">
        <v>47</v>
      </c>
      <c r="U102" s="116">
        <f t="shared" si="10"/>
        <v>163</v>
      </c>
      <c r="V102" s="49"/>
      <c r="W102" s="49">
        <f t="shared" si="12"/>
        <v>0</v>
      </c>
      <c r="X102" s="107">
        <f t="shared" si="11"/>
        <v>1</v>
      </c>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v>1</v>
      </c>
      <c r="AV102" s="54"/>
      <c r="AW102" s="54"/>
      <c r="AX102" s="54"/>
      <c r="AY102" s="54"/>
      <c r="AZ102" s="54"/>
      <c r="BA102" s="54"/>
      <c r="BB102" s="54"/>
      <c r="BC102" s="54"/>
      <c r="BD102" s="54"/>
      <c r="BE102" s="54"/>
      <c r="BF102" s="54"/>
    </row>
    <row r="103" spans="1:58" s="55" customFormat="1" x14ac:dyDescent="0.45">
      <c r="A103" s="375"/>
      <c r="B103" s="375"/>
      <c r="C103" s="129">
        <v>60</v>
      </c>
      <c r="D103" s="129">
        <v>1</v>
      </c>
      <c r="E103" s="33"/>
      <c r="F103" s="129"/>
      <c r="G103" s="370"/>
      <c r="H103" s="374"/>
      <c r="I103" s="370"/>
      <c r="J103" s="411"/>
      <c r="K103" s="60" t="s">
        <v>6</v>
      </c>
      <c r="L103" s="179" t="s">
        <v>242</v>
      </c>
      <c r="M103" s="180" t="s">
        <v>275</v>
      </c>
      <c r="N103" s="454"/>
      <c r="O103" s="52" t="s">
        <v>113</v>
      </c>
      <c r="P103" s="84">
        <v>1</v>
      </c>
      <c r="Q103" s="84"/>
      <c r="R103" s="119">
        <v>144</v>
      </c>
      <c r="S103" s="119">
        <v>25</v>
      </c>
      <c r="T103" s="119">
        <v>22</v>
      </c>
      <c r="U103" s="116">
        <f t="shared" si="10"/>
        <v>122</v>
      </c>
      <c r="V103" s="49"/>
      <c r="W103" s="49">
        <f t="shared" si="12"/>
        <v>0</v>
      </c>
      <c r="X103" s="107">
        <f t="shared" si="11"/>
        <v>1</v>
      </c>
      <c r="Y103" s="54"/>
      <c r="Z103" s="54"/>
      <c r="AA103" s="54"/>
      <c r="AB103" s="54"/>
      <c r="AC103" s="54"/>
      <c r="AD103" s="54"/>
      <c r="AE103" s="54"/>
      <c r="AF103" s="54"/>
      <c r="AG103" s="54"/>
      <c r="AH103" s="54"/>
      <c r="AI103" s="54"/>
      <c r="AJ103" s="54"/>
      <c r="AK103" s="54"/>
      <c r="AL103" s="54">
        <v>1</v>
      </c>
      <c r="AM103" s="54"/>
      <c r="AN103" s="54"/>
      <c r="AO103" s="54"/>
      <c r="AP103" s="54"/>
      <c r="AQ103" s="54"/>
      <c r="AR103" s="54"/>
      <c r="AS103" s="54"/>
      <c r="AT103" s="54"/>
      <c r="AU103" s="54"/>
      <c r="AV103" s="54"/>
      <c r="AW103" s="54"/>
      <c r="AX103" s="54"/>
      <c r="AY103" s="54"/>
      <c r="AZ103" s="54"/>
      <c r="BA103" s="54"/>
      <c r="BB103" s="54"/>
      <c r="BC103" s="54"/>
      <c r="BD103" s="54"/>
      <c r="BE103" s="54"/>
      <c r="BF103" s="54"/>
    </row>
    <row r="104" spans="1:58" s="55" customFormat="1" x14ac:dyDescent="0.45">
      <c r="A104" s="375"/>
      <c r="B104" s="375"/>
      <c r="C104" s="129">
        <v>61</v>
      </c>
      <c r="D104" s="129">
        <v>1</v>
      </c>
      <c r="E104" s="33"/>
      <c r="F104" s="129"/>
      <c r="G104" s="370"/>
      <c r="H104" s="374"/>
      <c r="I104" s="370"/>
      <c r="J104" s="412"/>
      <c r="K104" s="60" t="s">
        <v>6</v>
      </c>
      <c r="L104" s="179" t="s">
        <v>74</v>
      </c>
      <c r="M104" s="180" t="s">
        <v>529</v>
      </c>
      <c r="N104" s="404"/>
      <c r="O104" s="52" t="s">
        <v>113</v>
      </c>
      <c r="P104" s="84">
        <v>1</v>
      </c>
      <c r="Q104" s="84"/>
      <c r="R104" s="119">
        <v>36</v>
      </c>
      <c r="S104" s="119">
        <v>5</v>
      </c>
      <c r="T104" s="119">
        <v>1</v>
      </c>
      <c r="U104" s="116">
        <f t="shared" si="10"/>
        <v>35</v>
      </c>
      <c r="V104" s="49"/>
      <c r="W104" s="49">
        <f t="shared" si="12"/>
        <v>0</v>
      </c>
      <c r="X104" s="107">
        <f t="shared" si="11"/>
        <v>1</v>
      </c>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v>1</v>
      </c>
      <c r="BC104" s="54"/>
      <c r="BD104" s="54"/>
      <c r="BE104" s="54"/>
      <c r="BF104" s="54"/>
    </row>
    <row r="105" spans="1:58" s="185" customFormat="1" x14ac:dyDescent="0.45">
      <c r="A105" s="198">
        <v>1</v>
      </c>
      <c r="B105" s="198">
        <v>63</v>
      </c>
      <c r="C105" s="174"/>
      <c r="D105" s="174"/>
      <c r="E105" s="17"/>
      <c r="F105" s="174">
        <v>1</v>
      </c>
      <c r="G105" s="195">
        <v>43448</v>
      </c>
      <c r="H105" s="194">
        <v>0.6972222222222223</v>
      </c>
      <c r="I105" s="195">
        <v>43448</v>
      </c>
      <c r="J105" s="177">
        <v>0.6972222222222223</v>
      </c>
      <c r="K105" s="178" t="s">
        <v>6</v>
      </c>
      <c r="L105" s="179" t="s">
        <v>74</v>
      </c>
      <c r="M105" s="180" t="s">
        <v>529</v>
      </c>
      <c r="N105" s="197" t="s">
        <v>530</v>
      </c>
      <c r="O105" s="180"/>
      <c r="P105" s="182"/>
      <c r="Q105" s="182"/>
      <c r="R105" s="183"/>
      <c r="S105" s="183"/>
      <c r="T105" s="183"/>
      <c r="U105" s="116"/>
      <c r="V105" s="184"/>
      <c r="W105" s="184">
        <f t="shared" si="12"/>
        <v>0</v>
      </c>
      <c r="X105" s="106">
        <f t="shared" si="11"/>
        <v>0</v>
      </c>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row>
    <row r="106" spans="1:58" s="55" customFormat="1" x14ac:dyDescent="0.45">
      <c r="A106" s="127">
        <v>1</v>
      </c>
      <c r="B106" s="127">
        <v>64</v>
      </c>
      <c r="C106" s="129">
        <v>62</v>
      </c>
      <c r="D106" s="129">
        <v>1</v>
      </c>
      <c r="E106" s="33"/>
      <c r="F106" s="129"/>
      <c r="G106" s="65">
        <v>43407</v>
      </c>
      <c r="H106" s="66">
        <v>0.65902777777777777</v>
      </c>
      <c r="I106" s="65">
        <v>43407</v>
      </c>
      <c r="J106" s="63">
        <v>0.65902777777777777</v>
      </c>
      <c r="K106" s="60" t="s">
        <v>6</v>
      </c>
      <c r="L106" s="179" t="s">
        <v>236</v>
      </c>
      <c r="M106" s="180" t="s">
        <v>277</v>
      </c>
      <c r="N106" s="64" t="s">
        <v>276</v>
      </c>
      <c r="O106" s="52" t="s">
        <v>113</v>
      </c>
      <c r="P106" s="84">
        <v>1</v>
      </c>
      <c r="Q106" s="84"/>
      <c r="R106" s="119">
        <v>47</v>
      </c>
      <c r="S106" s="119">
        <v>25</v>
      </c>
      <c r="T106" s="119">
        <v>7</v>
      </c>
      <c r="U106" s="116">
        <f t="shared" si="10"/>
        <v>40</v>
      </c>
      <c r="V106" s="49"/>
      <c r="W106" s="49">
        <f t="shared" si="12"/>
        <v>0</v>
      </c>
      <c r="X106" s="107">
        <f t="shared" si="11"/>
        <v>1</v>
      </c>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v>1</v>
      </c>
      <c r="AV106" s="54"/>
      <c r="AW106" s="54"/>
      <c r="AX106" s="54"/>
      <c r="AY106" s="54"/>
      <c r="AZ106" s="54"/>
      <c r="BA106" s="54"/>
      <c r="BB106" s="54"/>
      <c r="BC106" s="54"/>
      <c r="BD106" s="54"/>
      <c r="BE106" s="54"/>
      <c r="BF106" s="54"/>
    </row>
    <row r="107" spans="1:58" s="185" customFormat="1" x14ac:dyDescent="0.45">
      <c r="A107" s="338">
        <v>1</v>
      </c>
      <c r="B107" s="338">
        <v>65</v>
      </c>
      <c r="C107" s="174"/>
      <c r="D107" s="174"/>
      <c r="E107" s="17"/>
      <c r="F107" s="174">
        <v>1</v>
      </c>
      <c r="G107" s="340">
        <v>43451</v>
      </c>
      <c r="H107" s="342">
        <v>0.70138888888888884</v>
      </c>
      <c r="I107" s="340">
        <v>43451</v>
      </c>
      <c r="J107" s="342">
        <v>0.70138888888888884</v>
      </c>
      <c r="K107" s="178" t="s">
        <v>6</v>
      </c>
      <c r="L107" s="179" t="s">
        <v>242</v>
      </c>
      <c r="M107" s="180" t="s">
        <v>244</v>
      </c>
      <c r="N107" s="442" t="s">
        <v>519</v>
      </c>
      <c r="O107" s="180"/>
      <c r="P107" s="182"/>
      <c r="Q107" s="182"/>
      <c r="R107" s="183"/>
      <c r="S107" s="183"/>
      <c r="T107" s="183"/>
      <c r="U107" s="116"/>
      <c r="V107" s="184"/>
      <c r="W107" s="184">
        <f t="shared" si="12"/>
        <v>0</v>
      </c>
      <c r="X107" s="106">
        <f t="shared" si="11"/>
        <v>0</v>
      </c>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row>
    <row r="108" spans="1:58" s="185" customFormat="1" x14ac:dyDescent="0.45">
      <c r="A108" s="376"/>
      <c r="B108" s="376"/>
      <c r="C108" s="174"/>
      <c r="D108" s="174"/>
      <c r="E108" s="17"/>
      <c r="F108" s="174">
        <v>1</v>
      </c>
      <c r="G108" s="373"/>
      <c r="H108" s="372"/>
      <c r="I108" s="373"/>
      <c r="J108" s="372"/>
      <c r="K108" s="178" t="s">
        <v>6</v>
      </c>
      <c r="L108" s="179" t="s">
        <v>242</v>
      </c>
      <c r="M108" s="180" t="s">
        <v>275</v>
      </c>
      <c r="N108" s="445"/>
      <c r="O108" s="180"/>
      <c r="P108" s="182"/>
      <c r="Q108" s="182"/>
      <c r="R108" s="183"/>
      <c r="S108" s="183"/>
      <c r="T108" s="183"/>
      <c r="U108" s="116"/>
      <c r="V108" s="184"/>
      <c r="W108" s="184">
        <f t="shared" si="12"/>
        <v>0</v>
      </c>
      <c r="X108" s="106">
        <f t="shared" si="11"/>
        <v>0</v>
      </c>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row>
    <row r="109" spans="1:58" s="185" customFormat="1" x14ac:dyDescent="0.45">
      <c r="A109" s="339"/>
      <c r="B109" s="339"/>
      <c r="C109" s="174"/>
      <c r="D109" s="174"/>
      <c r="E109" s="17"/>
      <c r="F109" s="174">
        <v>1</v>
      </c>
      <c r="G109" s="341"/>
      <c r="H109" s="343"/>
      <c r="I109" s="341"/>
      <c r="J109" s="343"/>
      <c r="K109" s="178" t="s">
        <v>6</v>
      </c>
      <c r="L109" s="179" t="s">
        <v>236</v>
      </c>
      <c r="M109" s="180" t="s">
        <v>518</v>
      </c>
      <c r="N109" s="443"/>
      <c r="O109" s="180"/>
      <c r="P109" s="182"/>
      <c r="Q109" s="182"/>
      <c r="R109" s="183"/>
      <c r="S109" s="183"/>
      <c r="T109" s="183"/>
      <c r="U109" s="116"/>
      <c r="V109" s="184"/>
      <c r="W109" s="184">
        <f t="shared" si="12"/>
        <v>0</v>
      </c>
      <c r="X109" s="106">
        <f t="shared" si="11"/>
        <v>0</v>
      </c>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row>
    <row r="110" spans="1:58" s="55" customFormat="1" x14ac:dyDescent="0.45">
      <c r="A110" s="127">
        <v>1</v>
      </c>
      <c r="B110" s="127">
        <v>66</v>
      </c>
      <c r="C110" s="129">
        <v>63</v>
      </c>
      <c r="D110" s="129">
        <v>1</v>
      </c>
      <c r="E110" s="33"/>
      <c r="F110" s="129"/>
      <c r="G110" s="65">
        <v>43408</v>
      </c>
      <c r="H110" s="66">
        <v>0.65555555555555556</v>
      </c>
      <c r="I110" s="65">
        <v>43408</v>
      </c>
      <c r="J110" s="63">
        <v>0.65555555555555556</v>
      </c>
      <c r="K110" s="60" t="s">
        <v>6</v>
      </c>
      <c r="L110" s="179" t="s">
        <v>278</v>
      </c>
      <c r="M110" s="180" t="s">
        <v>280</v>
      </c>
      <c r="N110" s="64" t="s">
        <v>281</v>
      </c>
      <c r="O110" s="52" t="s">
        <v>113</v>
      </c>
      <c r="P110" s="84">
        <v>1</v>
      </c>
      <c r="Q110" s="84"/>
      <c r="R110" s="119">
        <v>309</v>
      </c>
      <c r="S110" s="119">
        <v>3</v>
      </c>
      <c r="T110" s="119">
        <v>3</v>
      </c>
      <c r="U110" s="116">
        <f t="shared" si="10"/>
        <v>306</v>
      </c>
      <c r="V110" s="49"/>
      <c r="W110" s="49">
        <f t="shared" si="12"/>
        <v>0</v>
      </c>
      <c r="X110" s="107">
        <f t="shared" si="11"/>
        <v>1</v>
      </c>
      <c r="Y110" s="54"/>
      <c r="Z110" s="54"/>
      <c r="AA110" s="71">
        <v>1</v>
      </c>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row>
    <row r="111" spans="1:58" s="185" customFormat="1" x14ac:dyDescent="0.45">
      <c r="A111" s="198">
        <v>1</v>
      </c>
      <c r="B111" s="198">
        <v>67</v>
      </c>
      <c r="C111" s="174"/>
      <c r="D111" s="174"/>
      <c r="E111" s="17"/>
      <c r="F111" s="174">
        <v>1</v>
      </c>
      <c r="G111" s="190">
        <v>43455</v>
      </c>
      <c r="H111" s="189">
        <v>0.76597222222222217</v>
      </c>
      <c r="I111" s="190">
        <v>43455</v>
      </c>
      <c r="J111" s="177">
        <v>0.76597222222222217</v>
      </c>
      <c r="K111" s="178" t="s">
        <v>6</v>
      </c>
      <c r="L111" s="179" t="s">
        <v>278</v>
      </c>
      <c r="M111" s="180" t="s">
        <v>523</v>
      </c>
      <c r="N111" s="191"/>
      <c r="O111" s="180"/>
      <c r="P111" s="182"/>
      <c r="Q111" s="182"/>
      <c r="R111" s="183"/>
      <c r="S111" s="183"/>
      <c r="T111" s="183"/>
      <c r="U111" s="116"/>
      <c r="V111" s="184"/>
      <c r="W111" s="184">
        <f t="shared" si="12"/>
        <v>0</v>
      </c>
      <c r="X111" s="106">
        <f t="shared" si="11"/>
        <v>0</v>
      </c>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row>
    <row r="112" spans="1:58" s="55" customFormat="1" x14ac:dyDescent="0.45">
      <c r="A112" s="127">
        <v>1</v>
      </c>
      <c r="B112" s="127">
        <v>68</v>
      </c>
      <c r="C112" s="129">
        <v>64</v>
      </c>
      <c r="D112" s="129">
        <v>1</v>
      </c>
      <c r="E112" s="33"/>
      <c r="F112" s="129"/>
      <c r="G112" s="65">
        <v>43409</v>
      </c>
      <c r="H112" s="66">
        <v>0.68888888888888899</v>
      </c>
      <c r="I112" s="65">
        <v>43409</v>
      </c>
      <c r="J112" s="69">
        <v>0.68888888888888899</v>
      </c>
      <c r="K112" s="60" t="s">
        <v>6</v>
      </c>
      <c r="L112" s="179" t="s">
        <v>242</v>
      </c>
      <c r="M112" s="180" t="s">
        <v>283</v>
      </c>
      <c r="N112" s="68" t="s">
        <v>282</v>
      </c>
      <c r="O112" s="52" t="s">
        <v>113</v>
      </c>
      <c r="P112" s="84">
        <v>1</v>
      </c>
      <c r="Q112" s="84"/>
      <c r="R112" s="119">
        <v>119</v>
      </c>
      <c r="S112" s="119">
        <v>9</v>
      </c>
      <c r="T112" s="119">
        <v>4</v>
      </c>
      <c r="U112" s="116">
        <f t="shared" si="10"/>
        <v>115</v>
      </c>
      <c r="V112" s="49"/>
      <c r="W112" s="49">
        <f t="shared" si="12"/>
        <v>0</v>
      </c>
      <c r="X112" s="107">
        <f t="shared" si="11"/>
        <v>1</v>
      </c>
      <c r="Y112" s="54"/>
      <c r="Z112" s="54"/>
      <c r="AA112" s="54"/>
      <c r="AB112" s="54"/>
      <c r="AC112" s="54"/>
      <c r="AD112" s="54"/>
      <c r="AE112" s="54"/>
      <c r="AF112" s="54"/>
      <c r="AG112" s="54"/>
      <c r="AH112" s="54"/>
      <c r="AI112" s="54"/>
      <c r="AJ112" s="54"/>
      <c r="AK112" s="54"/>
      <c r="AL112" s="54">
        <v>1</v>
      </c>
      <c r="AM112" s="54"/>
      <c r="AN112" s="54"/>
      <c r="AO112" s="54"/>
      <c r="AP112" s="54"/>
      <c r="AQ112" s="54"/>
      <c r="AR112" s="54"/>
      <c r="AS112" s="54"/>
      <c r="AT112" s="54"/>
      <c r="AU112" s="54"/>
      <c r="AV112" s="54"/>
      <c r="AW112" s="54"/>
      <c r="AX112" s="54"/>
      <c r="AY112" s="54"/>
      <c r="AZ112" s="54"/>
      <c r="BA112" s="54"/>
      <c r="BB112" s="54"/>
      <c r="BC112" s="54"/>
      <c r="BD112" s="54"/>
      <c r="BE112" s="54"/>
      <c r="BF112" s="54"/>
    </row>
    <row r="113" spans="1:58" s="185" customFormat="1" x14ac:dyDescent="0.45">
      <c r="A113" s="198">
        <v>1</v>
      </c>
      <c r="B113" s="198">
        <v>69</v>
      </c>
      <c r="C113" s="174"/>
      <c r="D113" s="174"/>
      <c r="E113" s="17"/>
      <c r="F113" s="174">
        <v>1</v>
      </c>
      <c r="G113" s="190">
        <v>43455</v>
      </c>
      <c r="H113" s="189">
        <v>0.41736111111111113</v>
      </c>
      <c r="I113" s="190">
        <v>43455</v>
      </c>
      <c r="J113" s="177">
        <v>0.41736111111111113</v>
      </c>
      <c r="K113" s="178" t="s">
        <v>6</v>
      </c>
      <c r="L113" s="179" t="s">
        <v>242</v>
      </c>
      <c r="M113" s="180" t="s">
        <v>283</v>
      </c>
      <c r="N113" s="191" t="s">
        <v>522</v>
      </c>
      <c r="O113" s="180"/>
      <c r="P113" s="182"/>
      <c r="Q113" s="182"/>
      <c r="R113" s="183"/>
      <c r="S113" s="183"/>
      <c r="T113" s="183"/>
      <c r="U113" s="116"/>
      <c r="V113" s="184"/>
      <c r="W113" s="184">
        <f t="shared" si="12"/>
        <v>0</v>
      </c>
      <c r="X113" s="106">
        <f t="shared" si="11"/>
        <v>0</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row>
    <row r="114" spans="1:58" s="55" customFormat="1" x14ac:dyDescent="0.45">
      <c r="A114" s="127">
        <v>1</v>
      </c>
      <c r="B114" s="127">
        <v>70</v>
      </c>
      <c r="C114" s="129">
        <v>65</v>
      </c>
      <c r="D114" s="129">
        <v>1</v>
      </c>
      <c r="E114" s="33"/>
      <c r="F114" s="129"/>
      <c r="G114" s="65">
        <v>43411</v>
      </c>
      <c r="H114" s="66">
        <v>0.85138888888888886</v>
      </c>
      <c r="I114" s="65">
        <v>43411</v>
      </c>
      <c r="J114" s="69">
        <v>0.85138888888888886</v>
      </c>
      <c r="K114" s="60" t="s">
        <v>6</v>
      </c>
      <c r="L114" s="179" t="s">
        <v>284</v>
      </c>
      <c r="M114" s="180" t="s">
        <v>285</v>
      </c>
      <c r="N114" s="68" t="s">
        <v>286</v>
      </c>
      <c r="O114" s="52" t="s">
        <v>113</v>
      </c>
      <c r="P114" s="84">
        <v>1</v>
      </c>
      <c r="Q114" s="84"/>
      <c r="R114" s="119">
        <v>821</v>
      </c>
      <c r="S114" s="119">
        <v>22</v>
      </c>
      <c r="T114" s="119">
        <v>4</v>
      </c>
      <c r="U114" s="116">
        <f t="shared" si="10"/>
        <v>817</v>
      </c>
      <c r="V114" s="49"/>
      <c r="W114" s="49">
        <f t="shared" si="12"/>
        <v>0</v>
      </c>
      <c r="X114" s="107">
        <f t="shared" si="11"/>
        <v>1</v>
      </c>
      <c r="Y114" s="54"/>
      <c r="Z114" s="54"/>
      <c r="AA114" s="54"/>
      <c r="AB114" s="54"/>
      <c r="AC114" s="54"/>
      <c r="AD114" s="54"/>
      <c r="AE114" s="54"/>
      <c r="AF114" s="54"/>
      <c r="AG114" s="54"/>
      <c r="AH114" s="54"/>
      <c r="AI114" s="54"/>
      <c r="AJ114" s="54"/>
      <c r="AK114" s="71">
        <v>1</v>
      </c>
      <c r="AL114" s="54"/>
      <c r="AM114" s="54"/>
      <c r="AN114" s="54"/>
      <c r="AO114" s="54"/>
      <c r="AP114" s="54"/>
      <c r="AQ114" s="54"/>
      <c r="AR114" s="54"/>
      <c r="AS114" s="54"/>
      <c r="AT114" s="54"/>
      <c r="AU114" s="54"/>
      <c r="AV114" s="54"/>
      <c r="AW114" s="54"/>
      <c r="AX114" s="54"/>
      <c r="AY114" s="54"/>
      <c r="AZ114" s="54"/>
      <c r="BA114" s="54"/>
      <c r="BB114" s="54"/>
      <c r="BC114" s="54"/>
      <c r="BD114" s="54"/>
      <c r="BE114" s="54"/>
      <c r="BF114" s="54"/>
    </row>
    <row r="115" spans="1:58" s="185" customFormat="1" x14ac:dyDescent="0.45">
      <c r="A115" s="198">
        <v>1</v>
      </c>
      <c r="B115" s="198">
        <v>71</v>
      </c>
      <c r="C115" s="174"/>
      <c r="D115" s="174"/>
      <c r="E115" s="17"/>
      <c r="F115" s="174">
        <v>1</v>
      </c>
      <c r="G115" s="195">
        <v>43461</v>
      </c>
      <c r="H115" s="194">
        <v>0.60416666666666663</v>
      </c>
      <c r="I115" s="195">
        <v>43461</v>
      </c>
      <c r="J115" s="177">
        <v>0.60416666666666663</v>
      </c>
      <c r="K115" s="178" t="s">
        <v>6</v>
      </c>
      <c r="L115" s="179" t="s">
        <v>83</v>
      </c>
      <c r="M115" s="180" t="s">
        <v>527</v>
      </c>
      <c r="N115" s="196" t="s">
        <v>528</v>
      </c>
      <c r="O115" s="180"/>
      <c r="P115" s="182"/>
      <c r="Q115" s="182"/>
      <c r="R115" s="183"/>
      <c r="S115" s="183"/>
      <c r="T115" s="183"/>
      <c r="U115" s="116"/>
      <c r="V115" s="184"/>
      <c r="W115" s="184">
        <f t="shared" si="12"/>
        <v>0</v>
      </c>
      <c r="X115" s="106">
        <f t="shared" si="11"/>
        <v>0</v>
      </c>
      <c r="Y115" s="88"/>
      <c r="Z115" s="88"/>
      <c r="AA115" s="88"/>
      <c r="AB115" s="88"/>
      <c r="AC115" s="88"/>
      <c r="AD115" s="88"/>
      <c r="AE115" s="88"/>
      <c r="AF115" s="88"/>
      <c r="AG115" s="88"/>
      <c r="AH115" s="88"/>
      <c r="AI115" s="88"/>
      <c r="AJ115" s="88"/>
      <c r="AK115" s="71"/>
      <c r="AL115" s="88"/>
      <c r="AM115" s="88"/>
      <c r="AN115" s="88"/>
      <c r="AO115" s="88"/>
      <c r="AP115" s="88"/>
      <c r="AQ115" s="88"/>
      <c r="AR115" s="88"/>
      <c r="AS115" s="88"/>
      <c r="AT115" s="88"/>
      <c r="AU115" s="88"/>
      <c r="AV115" s="88"/>
      <c r="AW115" s="88"/>
      <c r="AX115" s="88"/>
      <c r="AY115" s="88"/>
      <c r="AZ115" s="88"/>
      <c r="BA115" s="88"/>
      <c r="BB115" s="88"/>
      <c r="BC115" s="88"/>
      <c r="BD115" s="88"/>
      <c r="BE115" s="88"/>
      <c r="BF115" s="88"/>
    </row>
    <row r="116" spans="1:58" s="55" customFormat="1" x14ac:dyDescent="0.45">
      <c r="A116" s="367">
        <v>1</v>
      </c>
      <c r="B116" s="367">
        <v>72</v>
      </c>
      <c r="C116" s="129">
        <v>66</v>
      </c>
      <c r="D116" s="129">
        <v>1</v>
      </c>
      <c r="E116" s="33"/>
      <c r="F116" s="129"/>
      <c r="G116" s="370">
        <v>43412</v>
      </c>
      <c r="H116" s="371">
        <v>0.65833333333333333</v>
      </c>
      <c r="I116" s="370">
        <v>43412</v>
      </c>
      <c r="J116" s="371">
        <v>0.65833333333333333</v>
      </c>
      <c r="K116" s="60" t="s">
        <v>6</v>
      </c>
      <c r="L116" s="179" t="s">
        <v>287</v>
      </c>
      <c r="M116" s="180" t="s">
        <v>292</v>
      </c>
      <c r="N116" s="403" t="s">
        <v>289</v>
      </c>
      <c r="O116" s="52" t="s">
        <v>113</v>
      </c>
      <c r="P116" s="84">
        <v>1</v>
      </c>
      <c r="Q116" s="84"/>
      <c r="R116" s="119">
        <v>9</v>
      </c>
      <c r="S116" s="119">
        <v>4</v>
      </c>
      <c r="T116" s="119">
        <v>1</v>
      </c>
      <c r="U116" s="116">
        <f t="shared" si="10"/>
        <v>8</v>
      </c>
      <c r="V116" s="49"/>
      <c r="W116" s="49">
        <f t="shared" si="12"/>
        <v>0</v>
      </c>
      <c r="X116" s="107">
        <f t="shared" si="11"/>
        <v>1</v>
      </c>
      <c r="Y116" s="54"/>
      <c r="Z116" s="54"/>
      <c r="AA116" s="54"/>
      <c r="AB116" s="54"/>
      <c r="AC116" s="54"/>
      <c r="AD116" s="54"/>
      <c r="AE116" s="54"/>
      <c r="AF116" s="54"/>
      <c r="AG116" s="54"/>
      <c r="AH116" s="54"/>
      <c r="AI116" s="54"/>
      <c r="AJ116" s="54"/>
      <c r="AK116" s="54"/>
      <c r="AL116" s="54">
        <v>1</v>
      </c>
      <c r="AM116" s="54"/>
      <c r="AN116" s="54"/>
      <c r="AO116" s="54"/>
      <c r="AP116" s="54"/>
      <c r="AQ116" s="54"/>
      <c r="AR116" s="54"/>
      <c r="AS116" s="54"/>
      <c r="AT116" s="54"/>
      <c r="AU116" s="54"/>
      <c r="AV116" s="54"/>
      <c r="AW116" s="54"/>
      <c r="AX116" s="54"/>
      <c r="AY116" s="54"/>
      <c r="AZ116" s="54"/>
      <c r="BA116" s="54"/>
      <c r="BB116" s="54"/>
      <c r="BC116" s="54"/>
      <c r="BD116" s="54"/>
      <c r="BE116" s="54"/>
      <c r="BF116" s="54"/>
    </row>
    <row r="117" spans="1:58" s="55" customFormat="1" x14ac:dyDescent="0.45">
      <c r="A117" s="368"/>
      <c r="B117" s="368"/>
      <c r="C117" s="129">
        <v>67</v>
      </c>
      <c r="D117" s="129">
        <v>1</v>
      </c>
      <c r="E117" s="33"/>
      <c r="F117" s="129"/>
      <c r="G117" s="370"/>
      <c r="H117" s="371"/>
      <c r="I117" s="370"/>
      <c r="J117" s="371"/>
      <c r="K117" s="60" t="s">
        <v>6</v>
      </c>
      <c r="L117" s="179" t="s">
        <v>288</v>
      </c>
      <c r="M117" s="180" t="s">
        <v>294</v>
      </c>
      <c r="N117" s="454"/>
      <c r="O117" s="52" t="s">
        <v>113</v>
      </c>
      <c r="P117" s="84">
        <v>1</v>
      </c>
      <c r="Q117" s="84"/>
      <c r="R117" s="119">
        <v>154</v>
      </c>
      <c r="S117" s="119">
        <v>49</v>
      </c>
      <c r="T117" s="119">
        <v>49</v>
      </c>
      <c r="U117" s="116">
        <f t="shared" si="10"/>
        <v>105</v>
      </c>
      <c r="V117" s="49"/>
      <c r="W117" s="49">
        <f t="shared" si="12"/>
        <v>0</v>
      </c>
      <c r="X117" s="107">
        <f t="shared" si="11"/>
        <v>1</v>
      </c>
      <c r="Y117" s="54"/>
      <c r="Z117" s="54"/>
      <c r="AA117" s="54"/>
      <c r="AB117" s="54"/>
      <c r="AD117" s="54"/>
      <c r="AE117" s="54"/>
      <c r="AF117" s="54"/>
      <c r="AG117" s="54"/>
      <c r="AH117" s="54"/>
      <c r="AI117" s="54"/>
      <c r="AJ117" s="54"/>
      <c r="AK117" s="54"/>
      <c r="AL117" s="54"/>
      <c r="AM117" s="54"/>
      <c r="AN117" s="54"/>
      <c r="AO117" s="88">
        <v>1</v>
      </c>
      <c r="AP117" s="54"/>
      <c r="AQ117" s="54"/>
      <c r="AR117" s="54"/>
      <c r="AS117" s="54"/>
      <c r="AT117" s="54"/>
      <c r="AU117" s="54"/>
      <c r="AV117" s="54"/>
      <c r="AW117" s="54"/>
      <c r="AX117" s="54"/>
      <c r="AY117" s="54"/>
      <c r="AZ117" s="54"/>
      <c r="BA117" s="54"/>
      <c r="BB117" s="54"/>
      <c r="BC117" s="54"/>
      <c r="BD117" s="54"/>
      <c r="BE117" s="54"/>
      <c r="BF117" s="54"/>
    </row>
    <row r="118" spans="1:58" s="55" customFormat="1" x14ac:dyDescent="0.45">
      <c r="A118" s="369"/>
      <c r="B118" s="369"/>
      <c r="C118" s="129">
        <v>68</v>
      </c>
      <c r="D118" s="129">
        <v>1</v>
      </c>
      <c r="E118" s="33"/>
      <c r="F118" s="129"/>
      <c r="G118" s="370"/>
      <c r="H118" s="371"/>
      <c r="I118" s="370"/>
      <c r="J118" s="371"/>
      <c r="K118" s="60" t="s">
        <v>6</v>
      </c>
      <c r="L118" s="179" t="s">
        <v>290</v>
      </c>
      <c r="M118" s="180" t="s">
        <v>293</v>
      </c>
      <c r="N118" s="404"/>
      <c r="O118" s="52" t="s">
        <v>113</v>
      </c>
      <c r="P118" s="84">
        <v>1</v>
      </c>
      <c r="Q118" s="84"/>
      <c r="R118" s="119">
        <v>930</v>
      </c>
      <c r="S118" s="119">
        <v>144</v>
      </c>
      <c r="T118" s="119">
        <v>144</v>
      </c>
      <c r="U118" s="116">
        <f t="shared" si="10"/>
        <v>786</v>
      </c>
      <c r="V118" s="49"/>
      <c r="W118" s="49">
        <f t="shared" si="12"/>
        <v>0</v>
      </c>
      <c r="X118" s="107">
        <f t="shared" si="11"/>
        <v>1</v>
      </c>
      <c r="Y118" s="54"/>
      <c r="Z118" s="54"/>
      <c r="AA118" s="54"/>
      <c r="AB118" s="54"/>
      <c r="AC118" s="54"/>
      <c r="AD118" s="54"/>
      <c r="AE118" s="54"/>
      <c r="AF118" s="54"/>
      <c r="AG118" s="54"/>
      <c r="AH118" s="54"/>
      <c r="AI118" s="54"/>
      <c r="AJ118" s="54"/>
      <c r="AK118" s="54"/>
      <c r="AL118" s="54"/>
      <c r="AM118" s="54"/>
      <c r="AN118" s="71">
        <v>1</v>
      </c>
      <c r="AO118" s="54"/>
      <c r="AP118" s="54"/>
      <c r="AQ118" s="54"/>
      <c r="AR118" s="54"/>
      <c r="AS118" s="54"/>
      <c r="AT118" s="54"/>
      <c r="AU118" s="54"/>
      <c r="AV118" s="54"/>
      <c r="AW118" s="54"/>
      <c r="AX118" s="54"/>
      <c r="AY118" s="54"/>
      <c r="AZ118" s="54"/>
      <c r="BA118" s="54"/>
      <c r="BB118" s="54"/>
      <c r="BC118" s="54"/>
      <c r="BD118" s="54"/>
      <c r="BE118" s="54"/>
      <c r="BF118" s="54"/>
    </row>
    <row r="119" spans="1:58" s="185" customFormat="1" x14ac:dyDescent="0.45">
      <c r="A119" s="186">
        <v>1</v>
      </c>
      <c r="B119" s="186">
        <v>73</v>
      </c>
      <c r="C119" s="174"/>
      <c r="D119" s="174"/>
      <c r="E119" s="17"/>
      <c r="F119" s="174">
        <v>1</v>
      </c>
      <c r="G119" s="175">
        <v>43453</v>
      </c>
      <c r="H119" s="192">
        <v>0.82361111111111107</v>
      </c>
      <c r="I119" s="175">
        <v>43453</v>
      </c>
      <c r="J119" s="192">
        <v>0.82361111111111107</v>
      </c>
      <c r="K119" s="178" t="s">
        <v>6</v>
      </c>
      <c r="L119" s="179" t="s">
        <v>174</v>
      </c>
      <c r="M119" s="180" t="s">
        <v>521</v>
      </c>
      <c r="N119" s="187" t="s">
        <v>520</v>
      </c>
      <c r="O119" s="180"/>
      <c r="P119" s="182"/>
      <c r="Q119" s="182"/>
      <c r="R119" s="183"/>
      <c r="S119" s="183"/>
      <c r="T119" s="183"/>
      <c r="U119" s="116"/>
      <c r="V119" s="184"/>
      <c r="W119" s="184">
        <f t="shared" si="12"/>
        <v>0</v>
      </c>
      <c r="X119" s="106">
        <f t="shared" si="11"/>
        <v>0</v>
      </c>
      <c r="Y119" s="88"/>
      <c r="Z119" s="88"/>
      <c r="AA119" s="88"/>
      <c r="AB119" s="88"/>
      <c r="AC119" s="88"/>
      <c r="AD119" s="88"/>
      <c r="AE119" s="88"/>
      <c r="AF119" s="88"/>
      <c r="AG119" s="88"/>
      <c r="AH119" s="88"/>
      <c r="AI119" s="88"/>
      <c r="AJ119" s="88"/>
      <c r="AK119" s="88"/>
      <c r="AL119" s="88"/>
      <c r="AM119" s="88"/>
      <c r="AN119" s="71"/>
      <c r="AO119" s="88"/>
      <c r="AP119" s="88"/>
      <c r="AQ119" s="88"/>
      <c r="AR119" s="88"/>
      <c r="AS119" s="88"/>
      <c r="AT119" s="88"/>
      <c r="AU119" s="88"/>
      <c r="AV119" s="88"/>
      <c r="AW119" s="88"/>
      <c r="AX119" s="88"/>
      <c r="AY119" s="88"/>
      <c r="AZ119" s="88"/>
      <c r="BA119" s="88"/>
      <c r="BB119" s="88"/>
      <c r="BC119" s="88"/>
      <c r="BD119" s="88"/>
      <c r="BE119" s="88"/>
      <c r="BF119" s="88"/>
    </row>
    <row r="120" spans="1:58" s="55" customFormat="1" x14ac:dyDescent="0.45">
      <c r="A120" s="127">
        <v>1</v>
      </c>
      <c r="B120" s="127">
        <v>74</v>
      </c>
      <c r="C120" s="129">
        <v>69</v>
      </c>
      <c r="D120" s="129">
        <v>1</v>
      </c>
      <c r="E120" s="33"/>
      <c r="F120" s="129"/>
      <c r="G120" s="67">
        <v>43412</v>
      </c>
      <c r="H120" s="70">
        <v>0.78680555555555554</v>
      </c>
      <c r="I120" s="67">
        <v>43412</v>
      </c>
      <c r="J120" s="59">
        <v>0.78680555555555554</v>
      </c>
      <c r="K120" s="60" t="s">
        <v>6</v>
      </c>
      <c r="L120" s="179" t="s">
        <v>295</v>
      </c>
      <c r="M120" s="180" t="s">
        <v>296</v>
      </c>
      <c r="N120" s="68" t="s">
        <v>297</v>
      </c>
      <c r="O120" s="52" t="s">
        <v>113</v>
      </c>
      <c r="P120" s="84">
        <v>1</v>
      </c>
      <c r="Q120" s="84"/>
      <c r="R120" s="119">
        <v>4521</v>
      </c>
      <c r="S120" s="119">
        <v>85</v>
      </c>
      <c r="T120" s="119">
        <v>85</v>
      </c>
      <c r="U120" s="116">
        <f t="shared" si="10"/>
        <v>4436</v>
      </c>
      <c r="V120" s="49"/>
      <c r="W120" s="49">
        <f t="shared" si="12"/>
        <v>0</v>
      </c>
      <c r="X120" s="107">
        <f t="shared" si="11"/>
        <v>1</v>
      </c>
      <c r="Y120" s="54"/>
      <c r="Z120" s="54"/>
      <c r="AA120" s="54"/>
      <c r="AB120" s="71">
        <v>1</v>
      </c>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row>
    <row r="121" spans="1:58" s="185" customFormat="1" x14ac:dyDescent="0.45">
      <c r="A121" s="188">
        <v>1</v>
      </c>
      <c r="B121" s="188">
        <v>75</v>
      </c>
      <c r="C121" s="174"/>
      <c r="D121" s="174"/>
      <c r="E121" s="17"/>
      <c r="F121" s="174">
        <v>1</v>
      </c>
      <c r="G121" s="175">
        <v>43456</v>
      </c>
      <c r="H121" s="176">
        <v>0.75277777777777777</v>
      </c>
      <c r="I121" s="175">
        <v>43456</v>
      </c>
      <c r="J121" s="200">
        <v>0.75277777777777777</v>
      </c>
      <c r="K121" s="178" t="s">
        <v>6</v>
      </c>
      <c r="L121" s="179" t="s">
        <v>146</v>
      </c>
      <c r="M121" s="180" t="s">
        <v>296</v>
      </c>
      <c r="N121" s="191" t="s">
        <v>524</v>
      </c>
      <c r="O121" s="180"/>
      <c r="P121" s="182"/>
      <c r="Q121" s="182"/>
      <c r="R121" s="183"/>
      <c r="S121" s="183"/>
      <c r="T121" s="183"/>
      <c r="U121" s="116"/>
      <c r="V121" s="184"/>
      <c r="W121" s="184">
        <f t="shared" si="12"/>
        <v>0</v>
      </c>
      <c r="X121" s="106">
        <f t="shared" si="11"/>
        <v>0</v>
      </c>
      <c r="Y121" s="88"/>
      <c r="Z121" s="88"/>
      <c r="AA121" s="88"/>
      <c r="AB121" s="71"/>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row>
    <row r="122" spans="1:58" s="55" customFormat="1" x14ac:dyDescent="0.45">
      <c r="A122" s="127">
        <v>1</v>
      </c>
      <c r="B122" s="127">
        <v>76</v>
      </c>
      <c r="C122" s="129">
        <v>70</v>
      </c>
      <c r="D122" s="129">
        <v>1</v>
      </c>
      <c r="E122" s="33"/>
      <c r="F122" s="129"/>
      <c r="G122" s="67">
        <v>43414</v>
      </c>
      <c r="H122" s="70">
        <v>0.48749999999999999</v>
      </c>
      <c r="I122" s="67">
        <v>43414</v>
      </c>
      <c r="J122" s="59">
        <v>0.48749999999999999</v>
      </c>
      <c r="K122" s="60" t="s">
        <v>6</v>
      </c>
      <c r="L122" s="179" t="s">
        <v>298</v>
      </c>
      <c r="M122" s="180" t="s">
        <v>299</v>
      </c>
      <c r="N122" s="68" t="s">
        <v>300</v>
      </c>
      <c r="O122" s="52" t="s">
        <v>113</v>
      </c>
      <c r="P122" s="84">
        <v>1</v>
      </c>
      <c r="Q122" s="84"/>
      <c r="R122" s="119">
        <v>8339</v>
      </c>
      <c r="S122" s="119">
        <v>96</v>
      </c>
      <c r="T122" s="119">
        <v>47</v>
      </c>
      <c r="U122" s="116">
        <f t="shared" si="10"/>
        <v>8292</v>
      </c>
      <c r="V122" s="49"/>
      <c r="W122" s="49">
        <f t="shared" si="12"/>
        <v>0</v>
      </c>
      <c r="X122" s="107">
        <f t="shared" si="11"/>
        <v>1</v>
      </c>
      <c r="Y122" s="54">
        <v>1</v>
      </c>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row>
    <row r="123" spans="1:58" s="185" customFormat="1" x14ac:dyDescent="0.45">
      <c r="A123" s="338">
        <v>1</v>
      </c>
      <c r="B123" s="338">
        <v>77</v>
      </c>
      <c r="C123" s="174"/>
      <c r="D123" s="174"/>
      <c r="E123" s="88"/>
      <c r="F123" s="174">
        <v>1</v>
      </c>
      <c r="G123" s="340">
        <v>43458</v>
      </c>
      <c r="H123" s="342">
        <v>0.74930555555555556</v>
      </c>
      <c r="I123" s="340">
        <v>43458</v>
      </c>
      <c r="J123" s="451">
        <v>0.74930555555555556</v>
      </c>
      <c r="K123" s="344" t="s">
        <v>6</v>
      </c>
      <c r="L123" s="201" t="s">
        <v>129</v>
      </c>
      <c r="M123" s="180" t="s">
        <v>299</v>
      </c>
      <c r="N123" s="442" t="s">
        <v>535</v>
      </c>
      <c r="O123" s="180"/>
      <c r="P123" s="182"/>
      <c r="Q123" s="202"/>
      <c r="R123" s="203"/>
      <c r="S123" s="203"/>
      <c r="T123" s="203"/>
      <c r="U123" s="204"/>
      <c r="V123" s="184"/>
      <c r="W123" s="184">
        <f t="shared" si="12"/>
        <v>0</v>
      </c>
      <c r="X123" s="199">
        <f t="shared" si="11"/>
        <v>0</v>
      </c>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row>
    <row r="124" spans="1:58" s="185" customFormat="1" x14ac:dyDescent="0.45">
      <c r="A124" s="376"/>
      <c r="B124" s="376"/>
      <c r="C124" s="174"/>
      <c r="D124" s="174"/>
      <c r="E124" s="88"/>
      <c r="F124" s="174">
        <v>1</v>
      </c>
      <c r="G124" s="373"/>
      <c r="H124" s="372"/>
      <c r="I124" s="373"/>
      <c r="J124" s="452"/>
      <c r="K124" s="444"/>
      <c r="L124" s="179" t="s">
        <v>290</v>
      </c>
      <c r="M124" s="180" t="s">
        <v>526</v>
      </c>
      <c r="N124" s="445"/>
      <c r="O124" s="180"/>
      <c r="P124" s="182"/>
      <c r="Q124" s="202"/>
      <c r="R124" s="203"/>
      <c r="S124" s="203"/>
      <c r="T124" s="203"/>
      <c r="U124" s="204"/>
      <c r="V124" s="184"/>
      <c r="W124" s="184">
        <f t="shared" si="12"/>
        <v>0</v>
      </c>
      <c r="X124" s="106">
        <f t="shared" si="11"/>
        <v>0</v>
      </c>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row>
    <row r="125" spans="1:58" s="185" customFormat="1" x14ac:dyDescent="0.45">
      <c r="A125" s="339"/>
      <c r="B125" s="339"/>
      <c r="C125" s="174"/>
      <c r="D125" s="174"/>
      <c r="E125" s="88"/>
      <c r="F125" s="174">
        <v>1</v>
      </c>
      <c r="G125" s="341"/>
      <c r="H125" s="343"/>
      <c r="I125" s="341"/>
      <c r="J125" s="453"/>
      <c r="K125" s="345"/>
      <c r="L125" s="201" t="s">
        <v>242</v>
      </c>
      <c r="M125" s="180" t="s">
        <v>525</v>
      </c>
      <c r="N125" s="443"/>
      <c r="O125" s="180"/>
      <c r="P125" s="182"/>
      <c r="Q125" s="202"/>
      <c r="R125" s="203"/>
      <c r="S125" s="203"/>
      <c r="T125" s="203"/>
      <c r="U125" s="204"/>
      <c r="V125" s="184"/>
      <c r="W125" s="184">
        <f t="shared" si="12"/>
        <v>0</v>
      </c>
      <c r="X125" s="106">
        <f t="shared" si="11"/>
        <v>0</v>
      </c>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row>
    <row r="126" spans="1:58" s="55" customFormat="1" x14ac:dyDescent="0.45">
      <c r="A126" s="367">
        <v>1</v>
      </c>
      <c r="B126" s="367">
        <v>78</v>
      </c>
      <c r="C126" s="129">
        <v>71</v>
      </c>
      <c r="D126" s="129">
        <v>1</v>
      </c>
      <c r="E126" s="33"/>
      <c r="F126" s="129"/>
      <c r="G126" s="364">
        <v>43417</v>
      </c>
      <c r="H126" s="361">
        <v>0.49305555555555558</v>
      </c>
      <c r="I126" s="364">
        <v>43417</v>
      </c>
      <c r="J126" s="410">
        <v>0.49305555555555558</v>
      </c>
      <c r="K126" s="407" t="s">
        <v>6</v>
      </c>
      <c r="L126" s="451" t="s">
        <v>83</v>
      </c>
      <c r="M126" s="180" t="s">
        <v>536</v>
      </c>
      <c r="N126" s="403" t="s">
        <v>82</v>
      </c>
      <c r="O126" s="462" t="s">
        <v>113</v>
      </c>
      <c r="P126" s="463">
        <v>1</v>
      </c>
      <c r="Q126" s="464"/>
      <c r="R126" s="395">
        <v>147</v>
      </c>
      <c r="S126" s="395">
        <v>7</v>
      </c>
      <c r="T126" s="395">
        <v>6</v>
      </c>
      <c r="U126" s="356">
        <f>+R126-T126</f>
        <v>141</v>
      </c>
      <c r="V126" s="49"/>
      <c r="W126" s="49">
        <f t="shared" si="12"/>
        <v>0</v>
      </c>
      <c r="X126" s="107">
        <f t="shared" si="11"/>
        <v>1</v>
      </c>
      <c r="Y126" s="54"/>
      <c r="Z126" s="54"/>
      <c r="AA126" s="54"/>
      <c r="AB126" s="54"/>
      <c r="AC126" s="54"/>
      <c r="AD126" s="54"/>
      <c r="AE126" s="54"/>
      <c r="AF126" s="54"/>
      <c r="AG126" s="54"/>
      <c r="AH126" s="54"/>
      <c r="AI126" s="54"/>
      <c r="AJ126" s="54"/>
      <c r="AK126" s="54">
        <v>1</v>
      </c>
      <c r="AL126" s="54"/>
      <c r="AM126" s="54"/>
      <c r="AN126" s="54"/>
      <c r="AO126" s="54"/>
      <c r="AP126" s="54"/>
      <c r="AQ126" s="54"/>
      <c r="AR126" s="54"/>
      <c r="AS126" s="54"/>
      <c r="AT126" s="54"/>
      <c r="AU126" s="54"/>
      <c r="AV126" s="54"/>
      <c r="AW126" s="54"/>
      <c r="AX126" s="54"/>
      <c r="AY126" s="54"/>
      <c r="AZ126" s="54"/>
      <c r="BA126" s="54"/>
      <c r="BB126" s="54"/>
      <c r="BC126" s="54"/>
      <c r="BD126" s="54"/>
      <c r="BE126" s="54"/>
      <c r="BF126" s="54"/>
    </row>
    <row r="127" spans="1:58" s="55" customFormat="1" x14ac:dyDescent="0.45">
      <c r="A127" s="369"/>
      <c r="B127" s="369"/>
      <c r="C127" s="129">
        <v>72</v>
      </c>
      <c r="D127" s="129">
        <v>1</v>
      </c>
      <c r="E127" s="33"/>
      <c r="F127" s="129"/>
      <c r="G127" s="366"/>
      <c r="H127" s="363"/>
      <c r="I127" s="366"/>
      <c r="J127" s="412"/>
      <c r="K127" s="408"/>
      <c r="L127" s="453"/>
      <c r="M127" s="180" t="s">
        <v>536</v>
      </c>
      <c r="N127" s="404"/>
      <c r="O127" s="462" t="s">
        <v>113</v>
      </c>
      <c r="P127" s="463">
        <v>1</v>
      </c>
      <c r="Q127" s="465"/>
      <c r="R127" s="396"/>
      <c r="S127" s="396"/>
      <c r="T127" s="396"/>
      <c r="U127" s="357"/>
      <c r="V127" s="49"/>
      <c r="W127" s="49">
        <f t="shared" si="12"/>
        <v>0</v>
      </c>
      <c r="X127" s="107">
        <f t="shared" si="11"/>
        <v>1</v>
      </c>
      <c r="Y127" s="54"/>
      <c r="Z127" s="54"/>
      <c r="AA127" s="54"/>
      <c r="AB127" s="54"/>
      <c r="AC127" s="54"/>
      <c r="AD127" s="54"/>
      <c r="AE127" s="54"/>
      <c r="AF127" s="54"/>
      <c r="AG127" s="54"/>
      <c r="AH127" s="54"/>
      <c r="AI127" s="54"/>
      <c r="AJ127" s="54"/>
      <c r="AK127" s="54">
        <v>1</v>
      </c>
      <c r="AL127" s="54"/>
      <c r="AM127" s="54"/>
      <c r="AN127" s="54"/>
      <c r="AO127" s="54"/>
      <c r="AP127" s="54"/>
      <c r="AQ127" s="54"/>
      <c r="AR127" s="54"/>
      <c r="AS127" s="54"/>
      <c r="AT127" s="54"/>
      <c r="AU127" s="54"/>
      <c r="AV127" s="54"/>
      <c r="AW127" s="54"/>
      <c r="AX127" s="54"/>
      <c r="AY127" s="54"/>
      <c r="AZ127" s="54"/>
      <c r="BA127" s="54"/>
      <c r="BB127" s="54"/>
      <c r="BC127" s="54"/>
      <c r="BD127" s="54"/>
      <c r="BE127" s="54"/>
      <c r="BF127" s="54"/>
    </row>
    <row r="128" spans="1:58" s="11" customFormat="1" x14ac:dyDescent="0.45">
      <c r="A128" s="328">
        <v>1</v>
      </c>
      <c r="B128" s="328">
        <v>79</v>
      </c>
      <c r="C128" s="17"/>
      <c r="D128" s="17"/>
      <c r="E128" s="17"/>
      <c r="F128" s="17"/>
      <c r="G128" s="330">
        <v>43417</v>
      </c>
      <c r="H128" s="384">
        <v>0.58472222222222225</v>
      </c>
      <c r="I128" s="175">
        <v>43417</v>
      </c>
      <c r="J128" s="103">
        <v>0.49305555555555558</v>
      </c>
      <c r="K128" s="13" t="s">
        <v>62</v>
      </c>
      <c r="L128" s="103" t="s">
        <v>83</v>
      </c>
      <c r="M128" s="180" t="s">
        <v>536</v>
      </c>
      <c r="N128" s="455" t="s">
        <v>82</v>
      </c>
      <c r="O128" s="16"/>
      <c r="P128" s="117"/>
      <c r="Q128" s="117"/>
      <c r="R128" s="378"/>
      <c r="S128" s="378"/>
      <c r="T128" s="378"/>
      <c r="U128" s="118"/>
      <c r="V128" s="13"/>
      <c r="W128" s="13">
        <f t="shared" si="12"/>
        <v>0</v>
      </c>
      <c r="X128" s="106">
        <f t="shared" si="11"/>
        <v>0</v>
      </c>
      <c r="Y128" s="17"/>
      <c r="Z128" s="17"/>
      <c r="AA128" s="17"/>
      <c r="AB128" s="17"/>
      <c r="AC128" s="17"/>
      <c r="AD128" s="17"/>
      <c r="AE128" s="17"/>
      <c r="AF128" s="17"/>
      <c r="AG128" s="17"/>
      <c r="AH128" s="17"/>
      <c r="AI128" s="17"/>
      <c r="AJ128" s="17"/>
      <c r="AK128" s="17"/>
      <c r="AL128" s="17"/>
      <c r="AM128" s="223"/>
      <c r="AN128" s="223"/>
      <c r="AO128" s="17"/>
      <c r="AP128" s="17"/>
      <c r="AQ128" s="17"/>
      <c r="AR128" s="17"/>
      <c r="AS128" s="17"/>
      <c r="AT128" s="17"/>
      <c r="AU128" s="17"/>
      <c r="AV128" s="17"/>
      <c r="AW128" s="17"/>
      <c r="AX128" s="17"/>
      <c r="AY128" s="17"/>
      <c r="AZ128" s="17"/>
      <c r="BA128" s="17"/>
      <c r="BB128" s="17"/>
      <c r="BC128" s="17"/>
      <c r="BD128" s="17"/>
      <c r="BE128" s="17"/>
      <c r="BF128" s="17"/>
    </row>
    <row r="129" spans="1:58" s="11" customFormat="1" x14ac:dyDescent="0.45">
      <c r="A129" s="329"/>
      <c r="B129" s="329"/>
      <c r="C129" s="17"/>
      <c r="D129" s="17"/>
      <c r="E129" s="17"/>
      <c r="F129" s="17"/>
      <c r="G129" s="332"/>
      <c r="H129" s="386"/>
      <c r="I129" s="175">
        <v>43417</v>
      </c>
      <c r="J129" s="103">
        <v>0.49305555555555558</v>
      </c>
      <c r="K129" s="13" t="s">
        <v>62</v>
      </c>
      <c r="L129" s="103" t="s">
        <v>83</v>
      </c>
      <c r="M129" s="180" t="s">
        <v>536</v>
      </c>
      <c r="N129" s="455"/>
      <c r="O129" s="16"/>
      <c r="P129" s="117"/>
      <c r="Q129" s="117"/>
      <c r="R129" s="379"/>
      <c r="S129" s="379"/>
      <c r="T129" s="379"/>
      <c r="U129" s="118"/>
      <c r="V129" s="13"/>
      <c r="W129" s="13">
        <f t="shared" si="12"/>
        <v>0</v>
      </c>
      <c r="X129" s="106">
        <f t="shared" si="11"/>
        <v>0</v>
      </c>
      <c r="Y129" s="17"/>
      <c r="Z129" s="17"/>
      <c r="AA129" s="17"/>
      <c r="AB129" s="17"/>
      <c r="AC129" s="17"/>
      <c r="AD129" s="17"/>
      <c r="AE129" s="17"/>
      <c r="AF129" s="17"/>
      <c r="AG129" s="17"/>
      <c r="AH129" s="17"/>
      <c r="AI129" s="17"/>
      <c r="AJ129" s="17"/>
      <c r="AK129" s="17"/>
      <c r="AL129" s="17"/>
      <c r="AM129" s="223"/>
      <c r="AN129" s="223"/>
      <c r="AO129" s="17"/>
      <c r="AP129" s="17"/>
      <c r="AQ129" s="17"/>
      <c r="AR129" s="17"/>
      <c r="AS129" s="17"/>
      <c r="AT129" s="17"/>
      <c r="AU129" s="17"/>
      <c r="AV129" s="17"/>
      <c r="AW129" s="17"/>
      <c r="AX129" s="17"/>
      <c r="AY129" s="17"/>
      <c r="AZ129" s="17"/>
      <c r="BA129" s="17"/>
      <c r="BB129" s="17"/>
      <c r="BC129" s="17"/>
      <c r="BD129" s="17"/>
      <c r="BE129" s="17"/>
      <c r="BF129" s="17"/>
    </row>
    <row r="130" spans="1:58" s="55" customFormat="1" x14ac:dyDescent="0.45">
      <c r="A130" s="127">
        <v>1</v>
      </c>
      <c r="B130" s="127">
        <v>80</v>
      </c>
      <c r="C130" s="367">
        <v>73</v>
      </c>
      <c r="D130" s="129">
        <v>1</v>
      </c>
      <c r="E130" s="33"/>
      <c r="F130" s="129"/>
      <c r="G130" s="73">
        <v>43419</v>
      </c>
      <c r="H130" s="75">
        <v>0.62361111111111112</v>
      </c>
      <c r="I130" s="73">
        <v>43419</v>
      </c>
      <c r="J130" s="59">
        <v>0.62361111111111112</v>
      </c>
      <c r="K130" s="60" t="s">
        <v>6</v>
      </c>
      <c r="L130" s="179" t="s">
        <v>83</v>
      </c>
      <c r="M130" s="180" t="s">
        <v>301</v>
      </c>
      <c r="N130" s="74" t="s">
        <v>302</v>
      </c>
      <c r="O130" s="52" t="s">
        <v>113</v>
      </c>
      <c r="P130" s="84">
        <v>1</v>
      </c>
      <c r="Q130" s="84"/>
      <c r="R130" s="119">
        <v>636</v>
      </c>
      <c r="S130" s="119">
        <v>24</v>
      </c>
      <c r="T130" s="119">
        <v>13</v>
      </c>
      <c r="U130" s="116">
        <f>+R130-T130</f>
        <v>623</v>
      </c>
      <c r="V130" s="49"/>
      <c r="W130" s="49">
        <f t="shared" si="12"/>
        <v>0</v>
      </c>
      <c r="X130" s="107">
        <f t="shared" si="11"/>
        <v>1</v>
      </c>
      <c r="Y130" s="54"/>
      <c r="Z130" s="54"/>
      <c r="AA130" s="54"/>
      <c r="AB130" s="54"/>
      <c r="AC130" s="54"/>
      <c r="AD130" s="54"/>
      <c r="AE130" s="54"/>
      <c r="AF130" s="54"/>
      <c r="AG130" s="54"/>
      <c r="AH130" s="54"/>
      <c r="AI130" s="54"/>
      <c r="AJ130" s="54"/>
      <c r="AK130" s="54">
        <v>1</v>
      </c>
      <c r="AL130" s="54"/>
      <c r="AM130" s="54"/>
      <c r="AN130" s="54"/>
      <c r="AO130" s="54"/>
      <c r="AP130" s="54"/>
      <c r="AQ130" s="54"/>
      <c r="AR130" s="54"/>
      <c r="AS130" s="54"/>
      <c r="AT130" s="54"/>
      <c r="AU130" s="54"/>
      <c r="AV130" s="54"/>
      <c r="AW130" s="54"/>
      <c r="AX130" s="54"/>
      <c r="AY130" s="54"/>
      <c r="AZ130" s="54"/>
      <c r="BA130" s="54"/>
      <c r="BB130" s="54"/>
      <c r="BC130" s="54"/>
      <c r="BD130" s="54"/>
      <c r="BE130" s="54"/>
      <c r="BF130" s="54"/>
    </row>
    <row r="131" spans="1:58" s="34" customFormat="1" x14ac:dyDescent="0.45">
      <c r="A131" s="33">
        <v>1</v>
      </c>
      <c r="B131" s="33">
        <v>81</v>
      </c>
      <c r="C131" s="369"/>
      <c r="D131" s="33"/>
      <c r="E131" s="33"/>
      <c r="F131" s="33"/>
      <c r="G131" s="29">
        <v>43419</v>
      </c>
      <c r="H131" s="30">
        <v>0.65902777777777777</v>
      </c>
      <c r="I131" s="29">
        <v>43419</v>
      </c>
      <c r="J131" s="30">
        <v>0.62361111111111112</v>
      </c>
      <c r="K131" s="27" t="s">
        <v>89</v>
      </c>
      <c r="L131" s="15" t="s">
        <v>83</v>
      </c>
      <c r="M131" s="16" t="s">
        <v>327</v>
      </c>
      <c r="N131" s="31" t="s">
        <v>109</v>
      </c>
      <c r="O131" s="31"/>
      <c r="P131" s="114"/>
      <c r="Q131" s="114"/>
      <c r="R131" s="115"/>
      <c r="S131" s="115"/>
      <c r="T131" s="115"/>
      <c r="U131" s="115"/>
      <c r="V131" s="27"/>
      <c r="W131" s="27">
        <f t="shared" si="12"/>
        <v>0</v>
      </c>
      <c r="X131" s="105"/>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58" s="11" customFormat="1" x14ac:dyDescent="0.45">
      <c r="A132" s="220">
        <v>1</v>
      </c>
      <c r="B132" s="220">
        <v>82</v>
      </c>
      <c r="C132" s="174"/>
      <c r="D132" s="174"/>
      <c r="E132" s="17"/>
      <c r="F132" s="174">
        <v>1</v>
      </c>
      <c r="G132" s="14">
        <v>43468</v>
      </c>
      <c r="H132" s="15">
        <v>0.86875000000000002</v>
      </c>
      <c r="I132" s="14">
        <v>43468</v>
      </c>
      <c r="J132" s="15">
        <v>0.86875000000000002</v>
      </c>
      <c r="K132" s="184" t="s">
        <v>6</v>
      </c>
      <c r="L132" s="103" t="s">
        <v>83</v>
      </c>
      <c r="M132" s="16" t="s">
        <v>327</v>
      </c>
      <c r="N132" s="237" t="s">
        <v>540</v>
      </c>
      <c r="O132" s="16"/>
      <c r="P132" s="117"/>
      <c r="Q132" s="117"/>
      <c r="R132" s="118"/>
      <c r="S132" s="118"/>
      <c r="T132" s="118"/>
      <c r="U132" s="118"/>
      <c r="V132" s="13"/>
      <c r="W132" s="13">
        <f t="shared" si="12"/>
        <v>0</v>
      </c>
      <c r="X132" s="106">
        <f t="shared" ref="X132" si="14">SUM(Y132:BF132)</f>
        <v>0</v>
      </c>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row>
    <row r="133" spans="1:58" s="55" customFormat="1" x14ac:dyDescent="0.45">
      <c r="A133" s="127">
        <v>1</v>
      </c>
      <c r="B133" s="127">
        <v>83</v>
      </c>
      <c r="C133" s="367">
        <v>74</v>
      </c>
      <c r="D133" s="129">
        <v>1</v>
      </c>
      <c r="E133" s="33"/>
      <c r="F133" s="129"/>
      <c r="G133" s="73">
        <v>43420</v>
      </c>
      <c r="H133" s="75">
        <v>0.3840277777777778</v>
      </c>
      <c r="I133" s="73">
        <v>43420</v>
      </c>
      <c r="J133" s="75">
        <v>0.3840277777777778</v>
      </c>
      <c r="K133" s="60" t="s">
        <v>6</v>
      </c>
      <c r="L133" s="179" t="s">
        <v>303</v>
      </c>
      <c r="M133" s="180" t="s">
        <v>326</v>
      </c>
      <c r="N133" s="74" t="s">
        <v>305</v>
      </c>
      <c r="O133" s="52" t="s">
        <v>113</v>
      </c>
      <c r="P133" s="84">
        <v>1</v>
      </c>
      <c r="Q133" s="84"/>
      <c r="R133" s="119">
        <v>40</v>
      </c>
      <c r="S133" s="119">
        <v>16</v>
      </c>
      <c r="T133" s="119">
        <v>10</v>
      </c>
      <c r="U133" s="116">
        <f>+R133-T133</f>
        <v>30</v>
      </c>
      <c r="V133" s="49"/>
      <c r="W133" s="49">
        <f t="shared" si="12"/>
        <v>0</v>
      </c>
      <c r="X133" s="107">
        <f>SUM(Y133:BF133)</f>
        <v>1</v>
      </c>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71">
        <v>1</v>
      </c>
      <c r="AY133" s="54"/>
      <c r="AZ133" s="54"/>
      <c r="BA133" s="54"/>
      <c r="BB133" s="54"/>
      <c r="BC133" s="54"/>
      <c r="BD133" s="54"/>
      <c r="BE133" s="54"/>
      <c r="BF133" s="54"/>
    </row>
    <row r="134" spans="1:58" s="34" customFormat="1" x14ac:dyDescent="0.45">
      <c r="A134" s="33">
        <v>1</v>
      </c>
      <c r="B134" s="33">
        <v>84</v>
      </c>
      <c r="C134" s="369"/>
      <c r="D134" s="33"/>
      <c r="E134" s="33"/>
      <c r="F134" s="33"/>
      <c r="G134" s="29">
        <v>43420</v>
      </c>
      <c r="H134" s="35">
        <v>0.4680555555555555</v>
      </c>
      <c r="I134" s="29">
        <v>43420</v>
      </c>
      <c r="J134" s="161">
        <v>0.3840277777777778</v>
      </c>
      <c r="K134" s="27" t="s">
        <v>62</v>
      </c>
      <c r="L134" s="103" t="s">
        <v>69</v>
      </c>
      <c r="M134" s="13" t="s">
        <v>328</v>
      </c>
      <c r="N134" s="27" t="s">
        <v>61</v>
      </c>
      <c r="O134" s="27"/>
      <c r="P134" s="33"/>
      <c r="Q134" s="33"/>
      <c r="R134" s="115"/>
      <c r="S134" s="115"/>
      <c r="T134" s="115"/>
      <c r="U134" s="115"/>
      <c r="V134" s="27"/>
      <c r="W134" s="27">
        <f t="shared" si="12"/>
        <v>0</v>
      </c>
      <c r="X134" s="105"/>
      <c r="Y134" s="33"/>
      <c r="Z134" s="33"/>
      <c r="AA134" s="33"/>
      <c r="AB134" s="33"/>
      <c r="AC134" s="33"/>
      <c r="AD134" s="33"/>
      <c r="AE134" s="33"/>
      <c r="AF134" s="33"/>
      <c r="AG134" s="33"/>
      <c r="AH134" s="33"/>
      <c r="AI134" s="33"/>
      <c r="AJ134" s="33"/>
      <c r="AK134" s="33"/>
      <c r="AL134" s="33"/>
      <c r="AM134" s="36"/>
      <c r="AN134" s="36"/>
      <c r="AO134" s="33"/>
      <c r="AP134" s="33"/>
      <c r="AQ134" s="33"/>
      <c r="AR134" s="33"/>
      <c r="AS134" s="33"/>
      <c r="AT134" s="33"/>
      <c r="AU134" s="33"/>
      <c r="AV134" s="33"/>
      <c r="AW134" s="33"/>
      <c r="AX134" s="33"/>
      <c r="AY134" s="33"/>
      <c r="AZ134" s="33"/>
      <c r="BA134" s="33"/>
      <c r="BB134" s="33"/>
      <c r="BC134" s="33"/>
      <c r="BD134" s="33"/>
      <c r="BE134" s="33"/>
      <c r="BF134" s="33"/>
    </row>
    <row r="135" spans="1:58" s="11" customFormat="1" x14ac:dyDescent="0.45">
      <c r="A135" s="220">
        <v>1</v>
      </c>
      <c r="B135" s="220">
        <v>85</v>
      </c>
      <c r="C135" s="174"/>
      <c r="D135" s="174"/>
      <c r="E135" s="17"/>
      <c r="F135" s="174">
        <v>1</v>
      </c>
      <c r="G135" s="14">
        <v>43464</v>
      </c>
      <c r="H135" s="103">
        <v>0.59027777777777779</v>
      </c>
      <c r="I135" s="14">
        <v>43464</v>
      </c>
      <c r="J135" s="176">
        <v>0.59027777777777779</v>
      </c>
      <c r="K135" s="206" t="s">
        <v>6</v>
      </c>
      <c r="L135" s="103" t="s">
        <v>69</v>
      </c>
      <c r="M135" s="13" t="s">
        <v>328</v>
      </c>
      <c r="N135" s="236" t="s">
        <v>538</v>
      </c>
      <c r="O135" s="13"/>
      <c r="P135" s="17"/>
      <c r="Q135" s="17"/>
      <c r="R135" s="118"/>
      <c r="S135" s="118"/>
      <c r="T135" s="118"/>
      <c r="U135" s="118"/>
      <c r="V135" s="13"/>
      <c r="W135" s="13">
        <f t="shared" si="12"/>
        <v>0</v>
      </c>
      <c r="X135" s="106">
        <f t="shared" ref="X135" si="15">SUM(Y135:BF135)</f>
        <v>0</v>
      </c>
      <c r="Y135" s="17"/>
      <c r="Z135" s="17"/>
      <c r="AA135" s="17"/>
      <c r="AB135" s="17"/>
      <c r="AC135" s="17"/>
      <c r="AD135" s="17"/>
      <c r="AE135" s="17"/>
      <c r="AF135" s="17"/>
      <c r="AG135" s="17"/>
      <c r="AH135" s="17"/>
      <c r="AI135" s="17"/>
      <c r="AJ135" s="17"/>
      <c r="AK135" s="17"/>
      <c r="AL135" s="17"/>
      <c r="AM135" s="223"/>
      <c r="AN135" s="223"/>
      <c r="AO135" s="17"/>
      <c r="AP135" s="17"/>
      <c r="AQ135" s="17"/>
      <c r="AR135" s="17"/>
      <c r="AS135" s="17"/>
      <c r="AT135" s="17"/>
      <c r="AU135" s="17"/>
      <c r="AV135" s="17"/>
      <c r="AW135" s="17"/>
      <c r="AX135" s="17"/>
      <c r="AY135" s="17"/>
      <c r="AZ135" s="17"/>
      <c r="BA135" s="17"/>
      <c r="BB135" s="17"/>
      <c r="BC135" s="17"/>
      <c r="BD135" s="17"/>
      <c r="BE135" s="17"/>
      <c r="BF135" s="17"/>
    </row>
    <row r="136" spans="1:58" s="55" customFormat="1" x14ac:dyDescent="0.45">
      <c r="A136" s="127">
        <v>1</v>
      </c>
      <c r="B136" s="127">
        <v>86</v>
      </c>
      <c r="C136" s="129">
        <v>75</v>
      </c>
      <c r="D136" s="129">
        <v>1</v>
      </c>
      <c r="E136" s="33"/>
      <c r="F136" s="129"/>
      <c r="G136" s="73">
        <v>43420</v>
      </c>
      <c r="H136" s="75">
        <v>0.77638888888888891</v>
      </c>
      <c r="I136" s="73">
        <v>43420</v>
      </c>
      <c r="J136" s="59">
        <v>0.77638888888888891</v>
      </c>
      <c r="K136" s="60" t="s">
        <v>6</v>
      </c>
      <c r="L136" s="51" t="s">
        <v>174</v>
      </c>
      <c r="M136" s="52" t="s">
        <v>304</v>
      </c>
      <c r="N136" s="74" t="s">
        <v>306</v>
      </c>
      <c r="O136" s="52"/>
      <c r="P136" s="84"/>
      <c r="Q136" s="84">
        <v>1</v>
      </c>
      <c r="R136" s="119"/>
      <c r="S136" s="119"/>
      <c r="T136" s="119">
        <v>1</v>
      </c>
      <c r="U136" s="119"/>
      <c r="V136" s="49"/>
      <c r="W136" s="49">
        <f t="shared" si="12"/>
        <v>0</v>
      </c>
      <c r="X136" s="107">
        <f t="shared" ref="X136:X178" si="16">SUM(Y136:BF136)</f>
        <v>1</v>
      </c>
      <c r="Y136" s="54"/>
      <c r="Z136" s="54"/>
      <c r="AA136" s="54"/>
      <c r="AB136" s="54"/>
      <c r="AC136" s="54"/>
      <c r="AD136" s="54"/>
      <c r="AE136" s="54"/>
      <c r="AF136" s="54"/>
      <c r="AG136" s="54"/>
      <c r="AH136" s="54"/>
      <c r="AI136" s="54"/>
      <c r="AJ136" s="54"/>
      <c r="AK136" s="54"/>
      <c r="AL136" s="54"/>
      <c r="AM136" s="54"/>
      <c r="AN136" s="54"/>
      <c r="AO136" s="54">
        <v>1</v>
      </c>
      <c r="AP136" s="54"/>
      <c r="AQ136" s="54"/>
      <c r="AR136" s="54"/>
      <c r="AS136" s="54"/>
      <c r="AT136" s="54"/>
      <c r="AU136" s="54"/>
      <c r="AV136" s="54"/>
      <c r="AW136" s="54"/>
      <c r="AX136" s="54"/>
      <c r="AY136" s="54"/>
      <c r="AZ136" s="54"/>
      <c r="BA136" s="54"/>
      <c r="BB136" s="54"/>
      <c r="BC136" s="54"/>
      <c r="BD136" s="54"/>
      <c r="BE136" s="54"/>
      <c r="BF136" s="54"/>
    </row>
    <row r="137" spans="1:58" s="55" customFormat="1" x14ac:dyDescent="0.45">
      <c r="A137" s="127">
        <v>1</v>
      </c>
      <c r="B137" s="127">
        <v>87</v>
      </c>
      <c r="C137" s="129">
        <v>76</v>
      </c>
      <c r="D137" s="129">
        <v>1</v>
      </c>
      <c r="E137" s="33"/>
      <c r="F137" s="129"/>
      <c r="G137" s="73">
        <v>43420</v>
      </c>
      <c r="H137" s="75">
        <v>0.81874999999999998</v>
      </c>
      <c r="I137" s="73">
        <v>43420</v>
      </c>
      <c r="J137" s="59">
        <v>0.81874999999999998</v>
      </c>
      <c r="K137" s="60" t="s">
        <v>6</v>
      </c>
      <c r="L137" s="179" t="s">
        <v>74</v>
      </c>
      <c r="M137" s="180" t="s">
        <v>307</v>
      </c>
      <c r="N137" s="74" t="s">
        <v>308</v>
      </c>
      <c r="O137" s="52" t="s">
        <v>309</v>
      </c>
      <c r="P137" s="84">
        <v>1</v>
      </c>
      <c r="Q137" s="84"/>
      <c r="R137" s="119">
        <v>1</v>
      </c>
      <c r="S137" s="119">
        <v>1</v>
      </c>
      <c r="T137" s="119">
        <v>1</v>
      </c>
      <c r="U137" s="116">
        <f>+R137-T137</f>
        <v>0</v>
      </c>
      <c r="V137" s="49"/>
      <c r="W137" s="49">
        <f t="shared" si="12"/>
        <v>0</v>
      </c>
      <c r="X137" s="107">
        <f t="shared" si="16"/>
        <v>1</v>
      </c>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v>1</v>
      </c>
      <c r="BC137" s="54"/>
      <c r="BD137" s="54"/>
      <c r="BE137" s="54"/>
      <c r="BF137" s="54"/>
    </row>
    <row r="138" spans="1:58" s="185" customFormat="1" x14ac:dyDescent="0.45">
      <c r="A138" s="193">
        <v>1</v>
      </c>
      <c r="B138" s="193">
        <v>88</v>
      </c>
      <c r="C138" s="174"/>
      <c r="D138" s="174"/>
      <c r="E138" s="17"/>
      <c r="F138" s="174">
        <v>1</v>
      </c>
      <c r="G138" s="195">
        <v>43461</v>
      </c>
      <c r="H138" s="194">
        <v>0.69305555555555554</v>
      </c>
      <c r="I138" s="195">
        <v>43461</v>
      </c>
      <c r="J138" s="205">
        <v>0.69305555555555554</v>
      </c>
      <c r="K138" s="206" t="s">
        <v>6</v>
      </c>
      <c r="L138" s="179" t="s">
        <v>74</v>
      </c>
      <c r="M138" s="180" t="s">
        <v>531</v>
      </c>
      <c r="N138" s="196" t="s">
        <v>532</v>
      </c>
      <c r="O138" s="180"/>
      <c r="P138" s="182"/>
      <c r="Q138" s="182"/>
      <c r="R138" s="183"/>
      <c r="S138" s="183"/>
      <c r="T138" s="183"/>
      <c r="U138" s="116"/>
      <c r="V138" s="184"/>
      <c r="W138" s="184">
        <f t="shared" si="12"/>
        <v>0</v>
      </c>
      <c r="X138" s="106">
        <f t="shared" si="16"/>
        <v>0</v>
      </c>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row>
    <row r="139" spans="1:58" s="55" customFormat="1" x14ac:dyDescent="0.45">
      <c r="A139" s="367">
        <v>1</v>
      </c>
      <c r="B139" s="367">
        <v>89</v>
      </c>
      <c r="C139" s="129">
        <v>77</v>
      </c>
      <c r="D139" s="129">
        <v>1</v>
      </c>
      <c r="E139" s="33"/>
      <c r="F139" s="129"/>
      <c r="G139" s="364">
        <v>43421</v>
      </c>
      <c r="H139" s="361">
        <v>0.64583333333333337</v>
      </c>
      <c r="I139" s="364">
        <v>43421</v>
      </c>
      <c r="J139" s="410">
        <v>0.64583333333333337</v>
      </c>
      <c r="K139" s="407" t="s">
        <v>6</v>
      </c>
      <c r="L139" s="179" t="s">
        <v>311</v>
      </c>
      <c r="M139" s="180" t="s">
        <v>314</v>
      </c>
      <c r="N139" s="403" t="s">
        <v>310</v>
      </c>
      <c r="O139" s="52" t="s">
        <v>317</v>
      </c>
      <c r="P139" s="84">
        <v>1</v>
      </c>
      <c r="Q139" s="84"/>
      <c r="R139" s="119">
        <v>150</v>
      </c>
      <c r="S139" s="119">
        <v>10</v>
      </c>
      <c r="T139" s="119">
        <v>10</v>
      </c>
      <c r="U139" s="116">
        <f>+R139-T139</f>
        <v>140</v>
      </c>
      <c r="V139" s="49"/>
      <c r="W139" s="49">
        <f t="shared" si="12"/>
        <v>0</v>
      </c>
      <c r="X139" s="107">
        <f t="shared" si="16"/>
        <v>1</v>
      </c>
      <c r="Y139" s="54"/>
      <c r="Z139" s="54"/>
      <c r="AA139" s="54"/>
      <c r="AB139" s="54"/>
      <c r="AC139" s="54"/>
      <c r="AD139" s="54"/>
      <c r="AE139" s="54"/>
      <c r="AF139" s="54"/>
      <c r="AG139" s="54"/>
      <c r="AH139" s="54"/>
      <c r="AI139" s="54"/>
      <c r="AJ139" s="54"/>
      <c r="AK139" s="54"/>
      <c r="AL139" s="54"/>
      <c r="AM139" s="54"/>
      <c r="AN139" s="54">
        <v>1</v>
      </c>
      <c r="AO139" s="54"/>
      <c r="AP139" s="54"/>
      <c r="AQ139" s="54"/>
      <c r="AR139" s="54"/>
      <c r="AS139" s="54"/>
      <c r="AT139" s="54"/>
      <c r="AU139" s="54"/>
      <c r="AV139" s="54"/>
      <c r="AW139" s="54"/>
      <c r="AX139" s="54"/>
      <c r="AY139" s="54"/>
      <c r="AZ139" s="54"/>
      <c r="BA139" s="54"/>
      <c r="BB139" s="54"/>
      <c r="BC139" s="54"/>
      <c r="BD139" s="54"/>
      <c r="BE139" s="54"/>
      <c r="BF139" s="54"/>
    </row>
    <row r="140" spans="1:58" s="55" customFormat="1" x14ac:dyDescent="0.45">
      <c r="A140" s="368"/>
      <c r="B140" s="368"/>
      <c r="C140" s="129">
        <v>78</v>
      </c>
      <c r="D140" s="129">
        <v>1</v>
      </c>
      <c r="E140" s="33"/>
      <c r="F140" s="129"/>
      <c r="G140" s="365"/>
      <c r="H140" s="362"/>
      <c r="I140" s="365"/>
      <c r="J140" s="411"/>
      <c r="K140" s="409"/>
      <c r="L140" s="179" t="s">
        <v>312</v>
      </c>
      <c r="M140" s="180" t="s">
        <v>315</v>
      </c>
      <c r="N140" s="454"/>
      <c r="O140" s="52" t="s">
        <v>140</v>
      </c>
      <c r="P140" s="84">
        <v>1</v>
      </c>
      <c r="Q140" s="84"/>
      <c r="R140" s="119">
        <v>348</v>
      </c>
      <c r="S140" s="119"/>
      <c r="T140" s="119"/>
      <c r="U140" s="119">
        <v>348</v>
      </c>
      <c r="V140" s="49"/>
      <c r="W140" s="49">
        <f t="shared" ref="W140:W225" si="17">+X140-D140</f>
        <v>0</v>
      </c>
      <c r="X140" s="107">
        <f t="shared" si="16"/>
        <v>1</v>
      </c>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v>1</v>
      </c>
      <c r="BC140" s="54"/>
      <c r="BD140" s="54"/>
      <c r="BE140" s="54"/>
      <c r="BF140" s="54"/>
    </row>
    <row r="141" spans="1:58" s="55" customFormat="1" x14ac:dyDescent="0.45">
      <c r="A141" s="369"/>
      <c r="B141" s="369"/>
      <c r="C141" s="129">
        <v>79</v>
      </c>
      <c r="D141" s="129">
        <v>1</v>
      </c>
      <c r="E141" s="33"/>
      <c r="F141" s="129"/>
      <c r="G141" s="366"/>
      <c r="H141" s="363"/>
      <c r="I141" s="366"/>
      <c r="J141" s="412"/>
      <c r="K141" s="408"/>
      <c r="L141" s="179" t="s">
        <v>313</v>
      </c>
      <c r="M141" s="180" t="s">
        <v>316</v>
      </c>
      <c r="N141" s="404"/>
      <c r="O141" s="52" t="s">
        <v>317</v>
      </c>
      <c r="P141" s="84">
        <v>1</v>
      </c>
      <c r="Q141" s="84"/>
      <c r="R141" s="119">
        <v>110</v>
      </c>
      <c r="S141" s="119">
        <v>27</v>
      </c>
      <c r="T141" s="119">
        <v>13</v>
      </c>
      <c r="U141" s="116">
        <f>+R141-T141</f>
        <v>97</v>
      </c>
      <c r="V141" s="49"/>
      <c r="W141" s="49">
        <f t="shared" si="17"/>
        <v>0</v>
      </c>
      <c r="X141" s="107">
        <f t="shared" si="16"/>
        <v>1</v>
      </c>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v>1</v>
      </c>
      <c r="AY141" s="54"/>
      <c r="AZ141" s="54"/>
      <c r="BA141" s="54"/>
      <c r="BB141" s="54"/>
      <c r="BC141" s="54"/>
      <c r="BD141" s="54"/>
      <c r="BE141" s="54"/>
      <c r="BF141" s="54"/>
    </row>
    <row r="142" spans="1:58" s="185" customFormat="1" x14ac:dyDescent="0.45">
      <c r="A142" s="210">
        <v>1</v>
      </c>
      <c r="B142" s="210">
        <v>90</v>
      </c>
      <c r="C142" s="174"/>
      <c r="D142" s="174"/>
      <c r="E142" s="17"/>
      <c r="F142" s="174">
        <v>1</v>
      </c>
      <c r="G142" s="208">
        <v>43462</v>
      </c>
      <c r="H142" s="209">
        <v>0.6958333333333333</v>
      </c>
      <c r="I142" s="208">
        <v>43462</v>
      </c>
      <c r="J142" s="207">
        <v>0.6958333333333333</v>
      </c>
      <c r="K142" s="184" t="s">
        <v>6</v>
      </c>
      <c r="L142" s="179" t="s">
        <v>74</v>
      </c>
      <c r="M142" s="180" t="s">
        <v>315</v>
      </c>
      <c r="N142" s="211" t="s">
        <v>533</v>
      </c>
      <c r="O142" s="180"/>
      <c r="P142" s="182"/>
      <c r="Q142" s="182"/>
      <c r="R142" s="183"/>
      <c r="S142" s="183"/>
      <c r="T142" s="183"/>
      <c r="U142" s="116"/>
      <c r="V142" s="184"/>
      <c r="W142" s="184">
        <f t="shared" si="17"/>
        <v>0</v>
      </c>
      <c r="X142" s="106">
        <f t="shared" si="16"/>
        <v>0</v>
      </c>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row>
    <row r="143" spans="1:58" s="185" customFormat="1" x14ac:dyDescent="0.45">
      <c r="A143" s="212">
        <v>1</v>
      </c>
      <c r="B143" s="212">
        <v>91</v>
      </c>
      <c r="C143" s="174"/>
      <c r="D143" s="174"/>
      <c r="E143" s="17"/>
      <c r="F143" s="174">
        <v>1</v>
      </c>
      <c r="G143" s="215">
        <v>43463</v>
      </c>
      <c r="H143" s="214">
        <v>0.67013888888888884</v>
      </c>
      <c r="I143" s="215">
        <v>43463</v>
      </c>
      <c r="J143" s="216">
        <v>0.67013888888888884</v>
      </c>
      <c r="K143" s="184" t="s">
        <v>6</v>
      </c>
      <c r="L143" s="179" t="s">
        <v>290</v>
      </c>
      <c r="M143" s="180" t="s">
        <v>314</v>
      </c>
      <c r="N143" s="213" t="s">
        <v>534</v>
      </c>
      <c r="O143" s="180"/>
      <c r="P143" s="182"/>
      <c r="Q143" s="182"/>
      <c r="R143" s="183"/>
      <c r="S143" s="183"/>
      <c r="T143" s="183"/>
      <c r="U143" s="116"/>
      <c r="V143" s="184"/>
      <c r="W143" s="184">
        <f t="shared" si="17"/>
        <v>0</v>
      </c>
      <c r="X143" s="106">
        <f t="shared" si="16"/>
        <v>0</v>
      </c>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row>
    <row r="144" spans="1:58" s="185" customFormat="1" x14ac:dyDescent="0.45">
      <c r="A144" s="212">
        <v>1</v>
      </c>
      <c r="B144" s="212">
        <v>92</v>
      </c>
      <c r="C144" s="174"/>
      <c r="D144" s="174"/>
      <c r="E144" s="17"/>
      <c r="F144" s="174">
        <v>1</v>
      </c>
      <c r="G144" s="215">
        <v>43464</v>
      </c>
      <c r="H144" s="214">
        <v>0.58680555555555558</v>
      </c>
      <c r="I144" s="215">
        <v>43464</v>
      </c>
      <c r="J144" s="216">
        <v>0.58680555555555558</v>
      </c>
      <c r="K144" s="184" t="s">
        <v>6</v>
      </c>
      <c r="L144" s="103" t="s">
        <v>83</v>
      </c>
      <c r="M144" s="180" t="s">
        <v>536</v>
      </c>
      <c r="N144" s="213" t="s">
        <v>537</v>
      </c>
      <c r="O144" s="180"/>
      <c r="P144" s="182"/>
      <c r="Q144" s="182"/>
      <c r="R144" s="183"/>
      <c r="S144" s="183"/>
      <c r="T144" s="183"/>
      <c r="U144" s="116"/>
      <c r="V144" s="184"/>
      <c r="W144" s="184">
        <f t="shared" si="17"/>
        <v>0</v>
      </c>
      <c r="X144" s="106">
        <f t="shared" si="16"/>
        <v>0</v>
      </c>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row>
    <row r="145" spans="1:58" s="185" customFormat="1" x14ac:dyDescent="0.45">
      <c r="A145" s="220">
        <v>1</v>
      </c>
      <c r="B145" s="220">
        <v>93</v>
      </c>
      <c r="C145" s="174"/>
      <c r="D145" s="174"/>
      <c r="E145" s="17"/>
      <c r="F145" s="174">
        <v>1</v>
      </c>
      <c r="G145" s="218">
        <v>43468</v>
      </c>
      <c r="H145" s="219">
        <v>0.44305555555555554</v>
      </c>
      <c r="I145" s="218">
        <v>43468</v>
      </c>
      <c r="J145" s="217">
        <v>0.44305555555555554</v>
      </c>
      <c r="K145" s="184" t="s">
        <v>6</v>
      </c>
      <c r="L145" s="179" t="s">
        <v>69</v>
      </c>
      <c r="M145" s="180" t="s">
        <v>316</v>
      </c>
      <c r="N145" s="221" t="s">
        <v>539</v>
      </c>
      <c r="O145" s="180"/>
      <c r="P145" s="182"/>
      <c r="Q145" s="182"/>
      <c r="R145" s="183"/>
      <c r="S145" s="183"/>
      <c r="T145" s="183"/>
      <c r="U145" s="116"/>
      <c r="V145" s="184"/>
      <c r="W145" s="184">
        <f t="shared" si="17"/>
        <v>0</v>
      </c>
      <c r="X145" s="106">
        <f t="shared" si="16"/>
        <v>0</v>
      </c>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row>
    <row r="146" spans="1:58" s="55" customFormat="1" x14ac:dyDescent="0.45">
      <c r="A146" s="127">
        <v>1</v>
      </c>
      <c r="B146" s="127">
        <v>94</v>
      </c>
      <c r="C146" s="129">
        <v>80</v>
      </c>
      <c r="D146" s="129">
        <v>1</v>
      </c>
      <c r="E146" s="33"/>
      <c r="F146" s="129"/>
      <c r="G146" s="82">
        <v>43421</v>
      </c>
      <c r="H146" s="83">
        <v>0.75416666666666676</v>
      </c>
      <c r="I146" s="82">
        <v>43421</v>
      </c>
      <c r="J146" s="59">
        <v>0.75416666666666676</v>
      </c>
      <c r="K146" s="60" t="s">
        <v>6</v>
      </c>
      <c r="L146" s="179" t="s">
        <v>318</v>
      </c>
      <c r="M146" s="180" t="s">
        <v>319</v>
      </c>
      <c r="N146" s="81" t="s">
        <v>320</v>
      </c>
      <c r="O146" s="52" t="s">
        <v>113</v>
      </c>
      <c r="P146" s="84">
        <v>1</v>
      </c>
      <c r="Q146" s="84"/>
      <c r="R146" s="119">
        <v>314</v>
      </c>
      <c r="S146" s="119">
        <v>50</v>
      </c>
      <c r="T146" s="119">
        <v>14</v>
      </c>
      <c r="U146" s="116">
        <f>+R146-T146</f>
        <v>300</v>
      </c>
      <c r="V146" s="49"/>
      <c r="W146" s="49">
        <f t="shared" si="17"/>
        <v>0</v>
      </c>
      <c r="X146" s="107">
        <f t="shared" si="16"/>
        <v>1</v>
      </c>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71">
        <v>1</v>
      </c>
      <c r="AW146" s="54"/>
      <c r="AX146" s="54"/>
      <c r="AY146" s="54"/>
      <c r="AZ146" s="54"/>
      <c r="BA146" s="54"/>
      <c r="BB146" s="54"/>
      <c r="BC146" s="54"/>
      <c r="BD146" s="54"/>
      <c r="BE146" s="54"/>
      <c r="BF146" s="54"/>
    </row>
    <row r="147" spans="1:58" s="185" customFormat="1" x14ac:dyDescent="0.45">
      <c r="A147" s="224">
        <v>1</v>
      </c>
      <c r="B147" s="224">
        <v>95</v>
      </c>
      <c r="C147" s="174"/>
      <c r="D147" s="174"/>
      <c r="E147" s="17"/>
      <c r="F147" s="174">
        <v>1</v>
      </c>
      <c r="G147" s="229">
        <v>43469</v>
      </c>
      <c r="H147" s="227">
        <v>0.59652777777777777</v>
      </c>
      <c r="I147" s="229">
        <v>43469</v>
      </c>
      <c r="J147" s="233">
        <v>0.59652777777777777</v>
      </c>
      <c r="K147" s="184" t="s">
        <v>6</v>
      </c>
      <c r="L147" s="179" t="s">
        <v>318</v>
      </c>
      <c r="M147" s="180" t="s">
        <v>319</v>
      </c>
      <c r="N147" s="230" t="s">
        <v>541</v>
      </c>
      <c r="O147" s="242"/>
      <c r="P147" s="202"/>
      <c r="Q147" s="202"/>
      <c r="R147" s="203"/>
      <c r="S147" s="203"/>
      <c r="T147" s="203"/>
      <c r="U147" s="116"/>
      <c r="V147" s="184"/>
      <c r="W147" s="184">
        <f t="shared" si="17"/>
        <v>0</v>
      </c>
      <c r="X147" s="106">
        <f t="shared" si="16"/>
        <v>0</v>
      </c>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71"/>
      <c r="AW147" s="88"/>
      <c r="AX147" s="88"/>
      <c r="AY147" s="88"/>
      <c r="AZ147" s="88"/>
      <c r="BA147" s="88"/>
      <c r="BB147" s="88"/>
      <c r="BC147" s="88"/>
      <c r="BD147" s="88"/>
      <c r="BE147" s="88"/>
      <c r="BF147" s="88"/>
    </row>
    <row r="148" spans="1:58" s="55" customFormat="1" x14ac:dyDescent="0.45">
      <c r="A148" s="367">
        <v>1</v>
      </c>
      <c r="B148" s="367">
        <v>96</v>
      </c>
      <c r="C148" s="129">
        <v>81</v>
      </c>
      <c r="D148" s="129">
        <v>1</v>
      </c>
      <c r="E148" s="33"/>
      <c r="F148" s="129"/>
      <c r="G148" s="364">
        <v>43423</v>
      </c>
      <c r="H148" s="361">
        <v>0.67499999999999993</v>
      </c>
      <c r="I148" s="364">
        <v>43423</v>
      </c>
      <c r="J148" s="410">
        <v>0.67499999999999993</v>
      </c>
      <c r="K148" s="407" t="s">
        <v>6</v>
      </c>
      <c r="L148" s="179" t="s">
        <v>71</v>
      </c>
      <c r="M148" s="180" t="s">
        <v>322</v>
      </c>
      <c r="N148" s="403" t="s">
        <v>323</v>
      </c>
      <c r="O148" s="403" t="s">
        <v>113</v>
      </c>
      <c r="P148" s="440">
        <v>1</v>
      </c>
      <c r="Q148" s="440"/>
      <c r="R148" s="395">
        <v>900</v>
      </c>
      <c r="S148" s="393">
        <v>269</v>
      </c>
      <c r="T148" s="393">
        <v>269</v>
      </c>
      <c r="U148" s="116">
        <f>+R148-T148</f>
        <v>631</v>
      </c>
      <c r="V148" s="49"/>
      <c r="W148" s="49">
        <f t="shared" si="17"/>
        <v>0</v>
      </c>
      <c r="X148" s="107">
        <f t="shared" si="16"/>
        <v>1</v>
      </c>
      <c r="Y148" s="54"/>
      <c r="Z148" s="54"/>
      <c r="AA148" s="54"/>
      <c r="AB148" s="54"/>
      <c r="AC148" s="54"/>
      <c r="AD148" s="54"/>
      <c r="AE148" s="54"/>
      <c r="AF148" s="54"/>
      <c r="AG148" s="54"/>
      <c r="AH148" s="54">
        <v>1</v>
      </c>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row>
    <row r="149" spans="1:58" s="55" customFormat="1" x14ac:dyDescent="0.45">
      <c r="A149" s="369"/>
      <c r="B149" s="369"/>
      <c r="C149" s="129">
        <v>82</v>
      </c>
      <c r="D149" s="129">
        <v>1</v>
      </c>
      <c r="E149" s="33"/>
      <c r="F149" s="129"/>
      <c r="G149" s="366"/>
      <c r="H149" s="363"/>
      <c r="I149" s="366"/>
      <c r="J149" s="412"/>
      <c r="K149" s="408"/>
      <c r="L149" s="179" t="s">
        <v>71</v>
      </c>
      <c r="M149" s="180" t="s">
        <v>322</v>
      </c>
      <c r="N149" s="404"/>
      <c r="O149" s="404"/>
      <c r="P149" s="441"/>
      <c r="Q149" s="441"/>
      <c r="R149" s="396"/>
      <c r="S149" s="394"/>
      <c r="T149" s="394"/>
      <c r="U149" s="116"/>
      <c r="V149" s="49"/>
      <c r="W149" s="49">
        <f t="shared" si="17"/>
        <v>0</v>
      </c>
      <c r="X149" s="107">
        <f t="shared" si="16"/>
        <v>1</v>
      </c>
      <c r="Y149" s="54"/>
      <c r="Z149" s="54"/>
      <c r="AA149" s="54"/>
      <c r="AB149" s="54"/>
      <c r="AC149" s="54"/>
      <c r="AD149" s="54"/>
      <c r="AE149" s="54"/>
      <c r="AF149" s="54"/>
      <c r="AG149" s="54"/>
      <c r="AH149" s="54">
        <v>1</v>
      </c>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row>
    <row r="150" spans="1:58" s="185" customFormat="1" x14ac:dyDescent="0.45">
      <c r="A150" s="224">
        <v>1</v>
      </c>
      <c r="B150" s="224">
        <v>97</v>
      </c>
      <c r="C150" s="174"/>
      <c r="D150" s="174"/>
      <c r="E150" s="17"/>
      <c r="F150" s="174">
        <v>1</v>
      </c>
      <c r="G150" s="229">
        <v>43472</v>
      </c>
      <c r="H150" s="227">
        <v>0.74861111111111101</v>
      </c>
      <c r="I150" s="229">
        <v>43472</v>
      </c>
      <c r="J150" s="233">
        <v>0.74861111111111101</v>
      </c>
      <c r="K150" s="184" t="s">
        <v>6</v>
      </c>
      <c r="L150" s="179" t="s">
        <v>71</v>
      </c>
      <c r="M150" s="180" t="s">
        <v>322</v>
      </c>
      <c r="N150" s="231" t="s">
        <v>543</v>
      </c>
      <c r="O150" s="231"/>
      <c r="P150" s="243"/>
      <c r="Q150" s="243"/>
      <c r="R150" s="234"/>
      <c r="S150" s="244"/>
      <c r="T150" s="244"/>
      <c r="U150" s="116"/>
      <c r="V150" s="184"/>
      <c r="W150" s="184">
        <f t="shared" si="17"/>
        <v>0</v>
      </c>
      <c r="X150" s="106">
        <f t="shared" si="16"/>
        <v>0</v>
      </c>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row>
    <row r="151" spans="1:58" s="55" customFormat="1" x14ac:dyDescent="0.45">
      <c r="A151" s="127">
        <v>1</v>
      </c>
      <c r="B151" s="127">
        <v>98</v>
      </c>
      <c r="C151" s="129">
        <v>83</v>
      </c>
      <c r="D151" s="129">
        <v>1</v>
      </c>
      <c r="E151" s="33"/>
      <c r="F151" s="129"/>
      <c r="G151" s="82">
        <v>43425</v>
      </c>
      <c r="H151" s="83">
        <v>0.46249999999999997</v>
      </c>
      <c r="I151" s="82">
        <v>43425</v>
      </c>
      <c r="J151" s="59">
        <v>0.46249999999999997</v>
      </c>
      <c r="K151" s="60" t="s">
        <v>6</v>
      </c>
      <c r="L151" s="179" t="s">
        <v>242</v>
      </c>
      <c r="M151" s="180" t="s">
        <v>324</v>
      </c>
      <c r="N151" s="81" t="s">
        <v>325</v>
      </c>
      <c r="O151" s="52" t="s">
        <v>113</v>
      </c>
      <c r="P151" s="84">
        <v>1</v>
      </c>
      <c r="Q151" s="84"/>
      <c r="R151" s="119">
        <v>73</v>
      </c>
      <c r="S151" s="119">
        <v>61</v>
      </c>
      <c r="T151" s="119">
        <v>55</v>
      </c>
      <c r="U151" s="116">
        <f t="shared" ref="U151:U249" si="18">+R151-T151</f>
        <v>18</v>
      </c>
      <c r="V151" s="49"/>
      <c r="W151" s="49">
        <f t="shared" si="17"/>
        <v>0</v>
      </c>
      <c r="X151" s="107">
        <f t="shared" si="16"/>
        <v>1</v>
      </c>
      <c r="Y151" s="54"/>
      <c r="Z151" s="54"/>
      <c r="AA151" s="54"/>
      <c r="AB151" s="54"/>
      <c r="AC151" s="54"/>
      <c r="AD151" s="54"/>
      <c r="AE151" s="54"/>
      <c r="AF151" s="54"/>
      <c r="AG151" s="54"/>
      <c r="AH151" s="54"/>
      <c r="AI151" s="54"/>
      <c r="AJ151" s="54"/>
      <c r="AK151" s="54"/>
      <c r="AL151" s="54">
        <v>1</v>
      </c>
      <c r="AM151" s="54"/>
      <c r="AN151" s="54"/>
      <c r="AO151" s="54"/>
      <c r="AP151" s="54"/>
      <c r="AQ151" s="54"/>
      <c r="AR151" s="54"/>
      <c r="AS151" s="54"/>
      <c r="AT151" s="54"/>
      <c r="AU151" s="54"/>
      <c r="AV151" s="54"/>
      <c r="AW151" s="54"/>
      <c r="AX151" s="54"/>
      <c r="AY151" s="54"/>
      <c r="AZ151" s="54"/>
      <c r="BA151" s="54"/>
      <c r="BB151" s="54"/>
      <c r="BC151" s="54"/>
      <c r="BD151" s="54"/>
      <c r="BE151" s="54"/>
      <c r="BF151" s="54"/>
    </row>
    <row r="152" spans="1:58" s="185" customFormat="1" x14ac:dyDescent="0.45">
      <c r="A152" s="224">
        <v>1</v>
      </c>
      <c r="B152" s="224">
        <v>99</v>
      </c>
      <c r="C152" s="174"/>
      <c r="D152" s="174"/>
      <c r="E152" s="17"/>
      <c r="F152" s="174">
        <v>1</v>
      </c>
      <c r="G152" s="228">
        <v>43470</v>
      </c>
      <c r="H152" s="226">
        <v>0.68263888888888891</v>
      </c>
      <c r="I152" s="228">
        <v>43470</v>
      </c>
      <c r="J152" s="232">
        <v>0.68263888888888891</v>
      </c>
      <c r="K152" s="178" t="s">
        <v>6</v>
      </c>
      <c r="L152" s="179" t="s">
        <v>242</v>
      </c>
      <c r="M152" s="180" t="s">
        <v>324</v>
      </c>
      <c r="N152" s="230" t="s">
        <v>542</v>
      </c>
      <c r="O152" s="180"/>
      <c r="P152" s="182"/>
      <c r="Q152" s="182"/>
      <c r="R152" s="183"/>
      <c r="S152" s="183"/>
      <c r="T152" s="183"/>
      <c r="U152" s="116"/>
      <c r="V152" s="184"/>
      <c r="W152" s="184">
        <f t="shared" si="17"/>
        <v>0</v>
      </c>
      <c r="X152" s="106">
        <f t="shared" si="16"/>
        <v>0</v>
      </c>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row>
    <row r="153" spans="1:58" s="55" customFormat="1" x14ac:dyDescent="0.45">
      <c r="A153" s="367">
        <v>1</v>
      </c>
      <c r="B153" s="367">
        <v>100</v>
      </c>
      <c r="C153" s="54">
        <v>84</v>
      </c>
      <c r="D153" s="54">
        <v>1</v>
      </c>
      <c r="E153" s="33"/>
      <c r="F153" s="54"/>
      <c r="G153" s="364">
        <v>43427</v>
      </c>
      <c r="H153" s="361">
        <v>0.45902777777777781</v>
      </c>
      <c r="I153" s="364">
        <v>43427</v>
      </c>
      <c r="J153" s="361">
        <v>0.39305555555555555</v>
      </c>
      <c r="K153" s="49" t="s">
        <v>88</v>
      </c>
      <c r="L153" s="249" t="s">
        <v>84</v>
      </c>
      <c r="M153" s="180" t="s">
        <v>85</v>
      </c>
      <c r="N153" s="403" t="s">
        <v>87</v>
      </c>
      <c r="O153" s="52" t="s">
        <v>113</v>
      </c>
      <c r="P153" s="84">
        <v>1</v>
      </c>
      <c r="Q153" s="84"/>
      <c r="R153" s="119">
        <v>1325</v>
      </c>
      <c r="S153" s="119">
        <v>49</v>
      </c>
      <c r="T153" s="119"/>
      <c r="U153" s="116">
        <f t="shared" si="18"/>
        <v>1325</v>
      </c>
      <c r="V153" s="49"/>
      <c r="W153" s="49">
        <f t="shared" si="17"/>
        <v>0</v>
      </c>
      <c r="X153" s="107">
        <f t="shared" si="16"/>
        <v>1</v>
      </c>
      <c r="Y153" s="54"/>
      <c r="Z153" s="71">
        <v>1</v>
      </c>
      <c r="AA153" s="54"/>
      <c r="AB153" s="54"/>
      <c r="AC153" s="54"/>
      <c r="AD153" s="54"/>
      <c r="AE153" s="54"/>
      <c r="AF153" s="54"/>
      <c r="AG153" s="54"/>
      <c r="AH153" s="54"/>
      <c r="AI153" s="54"/>
      <c r="AJ153" s="84"/>
      <c r="AK153" s="54"/>
      <c r="AL153" s="54"/>
      <c r="AM153" s="84"/>
      <c r="AN153" s="84"/>
      <c r="AO153" s="54"/>
      <c r="AP153" s="54"/>
      <c r="AQ153" s="54"/>
      <c r="AR153" s="54"/>
      <c r="AS153" s="54"/>
      <c r="AT153" s="54"/>
      <c r="AU153" s="54"/>
      <c r="AV153" s="54"/>
      <c r="AW153" s="54"/>
      <c r="AX153" s="54"/>
      <c r="AY153" s="54"/>
      <c r="AZ153" s="54"/>
      <c r="BA153" s="54"/>
      <c r="BB153" s="54"/>
      <c r="BC153" s="54"/>
      <c r="BD153" s="54"/>
      <c r="BE153" s="54"/>
      <c r="BF153" s="54"/>
    </row>
    <row r="154" spans="1:58" s="55" customFormat="1" x14ac:dyDescent="0.45">
      <c r="A154" s="369"/>
      <c r="B154" s="369"/>
      <c r="C154" s="54">
        <v>85</v>
      </c>
      <c r="D154" s="54">
        <v>1</v>
      </c>
      <c r="E154" s="33"/>
      <c r="F154" s="54"/>
      <c r="G154" s="366"/>
      <c r="H154" s="363"/>
      <c r="I154" s="366"/>
      <c r="J154" s="363"/>
      <c r="K154" s="49" t="s">
        <v>88</v>
      </c>
      <c r="L154" s="249" t="s">
        <v>84</v>
      </c>
      <c r="M154" s="180" t="s">
        <v>86</v>
      </c>
      <c r="N154" s="404"/>
      <c r="O154" s="52" t="s">
        <v>113</v>
      </c>
      <c r="P154" s="84">
        <v>1</v>
      </c>
      <c r="Q154" s="84"/>
      <c r="R154" s="119">
        <v>429</v>
      </c>
      <c r="S154" s="119">
        <v>37</v>
      </c>
      <c r="T154" s="119"/>
      <c r="U154" s="116">
        <f t="shared" si="18"/>
        <v>429</v>
      </c>
      <c r="V154" s="49"/>
      <c r="W154" s="49">
        <f t="shared" si="17"/>
        <v>0</v>
      </c>
      <c r="X154" s="107">
        <f t="shared" si="16"/>
        <v>1</v>
      </c>
      <c r="Y154" s="54"/>
      <c r="Z154" s="71">
        <v>1</v>
      </c>
      <c r="AA154" s="54"/>
      <c r="AB154" s="54"/>
      <c r="AC154" s="54"/>
      <c r="AD154" s="54"/>
      <c r="AE154" s="54"/>
      <c r="AF154" s="54"/>
      <c r="AG154" s="54"/>
      <c r="AH154" s="54"/>
      <c r="AI154" s="54"/>
      <c r="AJ154" s="84"/>
      <c r="AK154" s="54"/>
      <c r="AL154" s="54"/>
      <c r="AM154" s="84"/>
      <c r="AN154" s="84"/>
      <c r="AO154" s="54"/>
      <c r="AP154" s="54"/>
      <c r="AQ154" s="54"/>
      <c r="AR154" s="54"/>
      <c r="AS154" s="54"/>
      <c r="AT154" s="54"/>
      <c r="AU154" s="54"/>
      <c r="AV154" s="54"/>
      <c r="AW154" s="54"/>
      <c r="AX154" s="54"/>
      <c r="AY154" s="54"/>
      <c r="AZ154" s="54"/>
      <c r="BA154" s="54"/>
      <c r="BB154" s="54"/>
      <c r="BC154" s="54"/>
      <c r="BD154" s="54"/>
      <c r="BE154" s="54"/>
      <c r="BF154" s="54"/>
    </row>
    <row r="155" spans="1:58" s="185" customFormat="1" x14ac:dyDescent="0.45">
      <c r="A155" s="241">
        <v>1</v>
      </c>
      <c r="B155" s="241">
        <v>101</v>
      </c>
      <c r="C155" s="174"/>
      <c r="D155" s="174"/>
      <c r="E155" s="17"/>
      <c r="F155" s="174">
        <v>1</v>
      </c>
      <c r="G155" s="239">
        <v>43477</v>
      </c>
      <c r="H155" s="238">
        <v>0.86458333333333337</v>
      </c>
      <c r="I155" s="239">
        <v>43477</v>
      </c>
      <c r="J155" s="238">
        <v>0.86458333333333337</v>
      </c>
      <c r="K155" s="178" t="s">
        <v>6</v>
      </c>
      <c r="L155" s="249" t="s">
        <v>84</v>
      </c>
      <c r="M155" s="180" t="s">
        <v>86</v>
      </c>
      <c r="N155" s="240" t="s">
        <v>546</v>
      </c>
      <c r="O155" s="180"/>
      <c r="P155" s="182"/>
      <c r="Q155" s="182"/>
      <c r="R155" s="183"/>
      <c r="S155" s="183"/>
      <c r="T155" s="183"/>
      <c r="U155" s="116"/>
      <c r="V155" s="184"/>
      <c r="W155" s="184">
        <f t="shared" si="17"/>
        <v>0</v>
      </c>
      <c r="X155" s="106">
        <f t="shared" si="16"/>
        <v>0</v>
      </c>
      <c r="Y155" s="88"/>
      <c r="Z155" s="71"/>
      <c r="AA155" s="88"/>
      <c r="AB155" s="88"/>
      <c r="AC155" s="88"/>
      <c r="AD155" s="88"/>
      <c r="AE155" s="88"/>
      <c r="AF155" s="88"/>
      <c r="AG155" s="88"/>
      <c r="AH155" s="88"/>
      <c r="AI155" s="88"/>
      <c r="AJ155" s="182"/>
      <c r="AK155" s="88"/>
      <c r="AL155" s="88"/>
      <c r="AM155" s="182"/>
      <c r="AN155" s="182"/>
      <c r="AO155" s="88"/>
      <c r="AP155" s="88"/>
      <c r="AQ155" s="88"/>
      <c r="AR155" s="88"/>
      <c r="AS155" s="88"/>
      <c r="AT155" s="88"/>
      <c r="AU155" s="88"/>
      <c r="AV155" s="88"/>
      <c r="AW155" s="88"/>
      <c r="AX155" s="88"/>
      <c r="AY155" s="88"/>
      <c r="AZ155" s="88"/>
      <c r="BA155" s="88"/>
      <c r="BB155" s="88"/>
      <c r="BC155" s="88"/>
      <c r="BD155" s="88"/>
      <c r="BE155" s="88"/>
      <c r="BF155" s="88"/>
    </row>
    <row r="156" spans="1:58" s="55" customFormat="1" x14ac:dyDescent="0.45">
      <c r="A156" s="127">
        <v>1</v>
      </c>
      <c r="B156" s="127">
        <v>102</v>
      </c>
      <c r="C156" s="129">
        <v>86</v>
      </c>
      <c r="D156" s="129">
        <v>1</v>
      </c>
      <c r="E156" s="33"/>
      <c r="F156" s="129"/>
      <c r="G156" s="82">
        <v>43427</v>
      </c>
      <c r="H156" s="83">
        <v>0.61736111111111114</v>
      </c>
      <c r="I156" s="82">
        <v>43427</v>
      </c>
      <c r="J156" s="59">
        <v>0.61736111111111114</v>
      </c>
      <c r="K156" s="60" t="s">
        <v>6</v>
      </c>
      <c r="L156" s="179" t="s">
        <v>115</v>
      </c>
      <c r="M156" s="180" t="s">
        <v>561</v>
      </c>
      <c r="N156" s="81" t="s">
        <v>329</v>
      </c>
      <c r="O156" s="52" t="s">
        <v>113</v>
      </c>
      <c r="P156" s="84">
        <v>1</v>
      </c>
      <c r="Q156" s="84"/>
      <c r="R156" s="119">
        <v>88</v>
      </c>
      <c r="S156" s="119">
        <v>69</v>
      </c>
      <c r="T156" s="119">
        <v>53</v>
      </c>
      <c r="U156" s="116">
        <f t="shared" si="18"/>
        <v>35</v>
      </c>
      <c r="V156" s="49"/>
      <c r="W156" s="49">
        <f t="shared" si="17"/>
        <v>0</v>
      </c>
      <c r="X156" s="107">
        <f t="shared" si="16"/>
        <v>1</v>
      </c>
      <c r="Y156" s="54"/>
      <c r="Z156" s="54"/>
      <c r="AA156" s="54"/>
      <c r="AB156" s="54"/>
      <c r="AC156" s="54"/>
      <c r="AD156" s="54"/>
      <c r="AE156" s="54"/>
      <c r="AF156" s="54"/>
      <c r="AG156" s="54"/>
      <c r="AH156" s="54"/>
      <c r="AI156" s="54"/>
      <c r="AJ156" s="54"/>
      <c r="AK156" s="54"/>
      <c r="AL156" s="54"/>
      <c r="AM156" s="54"/>
      <c r="AN156" s="54"/>
      <c r="AO156" s="54"/>
      <c r="AP156" s="54"/>
      <c r="AQ156" s="54">
        <v>1</v>
      </c>
      <c r="AR156" s="54"/>
      <c r="AS156" s="54"/>
      <c r="AT156" s="54"/>
      <c r="AU156" s="54"/>
      <c r="AV156" s="54"/>
      <c r="AW156" s="54"/>
      <c r="AX156" s="54"/>
      <c r="AY156" s="54"/>
      <c r="AZ156" s="54"/>
      <c r="BA156" s="54"/>
      <c r="BB156" s="54"/>
      <c r="BC156" s="54"/>
      <c r="BD156" s="54"/>
      <c r="BE156" s="54"/>
      <c r="BF156" s="54"/>
    </row>
    <row r="157" spans="1:58" s="185" customFormat="1" x14ac:dyDescent="0.45">
      <c r="A157" s="338">
        <v>1</v>
      </c>
      <c r="B157" s="338">
        <v>103</v>
      </c>
      <c r="C157" s="338"/>
      <c r="D157" s="327"/>
      <c r="E157" s="327"/>
      <c r="F157" s="174">
        <v>1</v>
      </c>
      <c r="G157" s="340">
        <v>43494</v>
      </c>
      <c r="H157" s="342">
        <v>0.70486111111111116</v>
      </c>
      <c r="I157" s="340">
        <v>43494</v>
      </c>
      <c r="J157" s="342">
        <v>0.70486111111111116</v>
      </c>
      <c r="K157" s="344" t="s">
        <v>6</v>
      </c>
      <c r="L157" s="15" t="s">
        <v>115</v>
      </c>
      <c r="M157" s="16" t="s">
        <v>203</v>
      </c>
      <c r="N157" s="442"/>
      <c r="O157" s="180"/>
      <c r="P157" s="182"/>
      <c r="Q157" s="182"/>
      <c r="R157" s="183"/>
      <c r="S157" s="183"/>
      <c r="T157" s="183"/>
      <c r="U157" s="116"/>
      <c r="V157" s="184"/>
      <c r="W157" s="184">
        <f t="shared" ref="W157" si="19">+X157-D157</f>
        <v>0</v>
      </c>
      <c r="X157" s="106">
        <f t="shared" ref="X157" si="20">SUM(Y157:BF157)</f>
        <v>0</v>
      </c>
      <c r="Y157" s="88"/>
      <c r="Z157" s="71"/>
      <c r="AA157" s="88"/>
      <c r="AB157" s="88"/>
      <c r="AC157" s="88"/>
      <c r="AD157" s="88"/>
      <c r="AE157" s="88"/>
      <c r="AF157" s="88"/>
      <c r="AG157" s="88"/>
      <c r="AH157" s="88"/>
      <c r="AI157" s="88"/>
      <c r="AJ157" s="182"/>
      <c r="AK157" s="88"/>
      <c r="AL157" s="88"/>
      <c r="AM157" s="182"/>
      <c r="AN157" s="182"/>
      <c r="AO157" s="88"/>
      <c r="AP157" s="88"/>
      <c r="AQ157" s="88"/>
      <c r="AR157" s="88"/>
      <c r="AS157" s="88"/>
      <c r="AT157" s="88"/>
      <c r="AU157" s="88"/>
      <c r="AV157" s="88"/>
      <c r="AW157" s="88"/>
      <c r="AX157" s="88"/>
      <c r="AY157" s="88"/>
      <c r="AZ157" s="88"/>
      <c r="BA157" s="88"/>
      <c r="BB157" s="88"/>
      <c r="BC157" s="88"/>
      <c r="BD157" s="88"/>
      <c r="BE157" s="88"/>
      <c r="BF157" s="88"/>
    </row>
    <row r="158" spans="1:58" s="185" customFormat="1" x14ac:dyDescent="0.45">
      <c r="A158" s="339"/>
      <c r="B158" s="339"/>
      <c r="C158" s="339"/>
      <c r="D158" s="329"/>
      <c r="E158" s="329"/>
      <c r="F158" s="174">
        <v>1</v>
      </c>
      <c r="G158" s="341"/>
      <c r="H158" s="343"/>
      <c r="I158" s="341"/>
      <c r="J158" s="343"/>
      <c r="K158" s="345"/>
      <c r="L158" s="179" t="s">
        <v>115</v>
      </c>
      <c r="M158" s="180" t="s">
        <v>561</v>
      </c>
      <c r="N158" s="443"/>
      <c r="O158" s="180"/>
      <c r="P158" s="182"/>
      <c r="Q158" s="182"/>
      <c r="R158" s="183"/>
      <c r="S158" s="183"/>
      <c r="T158" s="183"/>
      <c r="U158" s="116"/>
      <c r="V158" s="184"/>
      <c r="W158" s="184"/>
      <c r="X158" s="106"/>
      <c r="Y158" s="88"/>
      <c r="Z158" s="71"/>
      <c r="AA158" s="88"/>
      <c r="AB158" s="88"/>
      <c r="AC158" s="88"/>
      <c r="AD158" s="88"/>
      <c r="AE158" s="88"/>
      <c r="AF158" s="88"/>
      <c r="AG158" s="88"/>
      <c r="AH158" s="88"/>
      <c r="AI158" s="88"/>
      <c r="AJ158" s="182"/>
      <c r="AK158" s="88"/>
      <c r="AL158" s="88"/>
      <c r="AM158" s="182"/>
      <c r="AN158" s="182"/>
      <c r="AO158" s="88"/>
      <c r="AP158" s="88"/>
      <c r="AQ158" s="88"/>
      <c r="AR158" s="88"/>
      <c r="AS158" s="88"/>
      <c r="AT158" s="88"/>
      <c r="AU158" s="88"/>
      <c r="AV158" s="88"/>
      <c r="AW158" s="88"/>
      <c r="AX158" s="88"/>
      <c r="AY158" s="88"/>
      <c r="AZ158" s="88"/>
      <c r="BA158" s="88"/>
      <c r="BB158" s="88"/>
      <c r="BC158" s="88"/>
      <c r="BD158" s="88"/>
      <c r="BE158" s="88"/>
      <c r="BF158" s="88"/>
    </row>
    <row r="159" spans="1:58" s="9" customFormat="1" x14ac:dyDescent="0.45">
      <c r="A159" s="21">
        <v>1</v>
      </c>
      <c r="B159" s="21">
        <v>104</v>
      </c>
      <c r="C159" s="21"/>
      <c r="D159" s="21">
        <v>0</v>
      </c>
      <c r="E159" s="21"/>
      <c r="F159" s="21"/>
      <c r="G159" s="19">
        <v>43427</v>
      </c>
      <c r="H159" s="20">
        <v>0.78541666666666676</v>
      </c>
      <c r="I159" s="19"/>
      <c r="J159" s="20"/>
      <c r="K159" s="18" t="s">
        <v>19</v>
      </c>
      <c r="L159" s="20"/>
      <c r="M159" s="18"/>
      <c r="N159" s="18" t="s">
        <v>34</v>
      </c>
      <c r="O159" s="18"/>
      <c r="P159" s="21"/>
      <c r="Q159" s="21"/>
      <c r="R159" s="120"/>
      <c r="S159" s="120"/>
      <c r="T159" s="120"/>
      <c r="U159" s="120"/>
      <c r="V159" s="18"/>
      <c r="W159" s="18">
        <f t="shared" si="17"/>
        <v>0</v>
      </c>
      <c r="X159" s="108">
        <f t="shared" si="16"/>
        <v>0</v>
      </c>
      <c r="Y159" s="21"/>
      <c r="Z159" s="21"/>
      <c r="AA159" s="21"/>
      <c r="AB159" s="21"/>
      <c r="AC159" s="21"/>
      <c r="AD159" s="21"/>
      <c r="AE159" s="21"/>
      <c r="AF159" s="21"/>
      <c r="AG159" s="21"/>
      <c r="AH159" s="21"/>
      <c r="AI159" s="21"/>
      <c r="AJ159" s="22"/>
      <c r="AK159" s="21"/>
      <c r="AL159" s="21"/>
      <c r="AM159" s="22"/>
      <c r="AN159" s="22"/>
      <c r="AO159" s="21"/>
      <c r="AP159" s="21"/>
      <c r="AQ159" s="21"/>
      <c r="AR159" s="21"/>
      <c r="AS159" s="21"/>
      <c r="AT159" s="21"/>
      <c r="AU159" s="21"/>
      <c r="AV159" s="21"/>
      <c r="AW159" s="21"/>
      <c r="AX159" s="21"/>
      <c r="AY159" s="21"/>
      <c r="AZ159" s="21"/>
      <c r="BA159" s="21"/>
      <c r="BB159" s="21"/>
      <c r="BC159" s="21"/>
      <c r="BD159" s="21"/>
      <c r="BE159" s="21"/>
      <c r="BF159" s="21"/>
    </row>
    <row r="160" spans="1:58" s="55" customFormat="1" x14ac:dyDescent="0.45">
      <c r="A160" s="127">
        <v>1</v>
      </c>
      <c r="B160" s="127">
        <v>105</v>
      </c>
      <c r="C160" s="129">
        <v>87</v>
      </c>
      <c r="D160" s="129">
        <v>1</v>
      </c>
      <c r="E160" s="33"/>
      <c r="F160" s="129"/>
      <c r="G160" s="82">
        <v>43430</v>
      </c>
      <c r="H160" s="83">
        <v>0.47430555555555554</v>
      </c>
      <c r="I160" s="82">
        <v>43429</v>
      </c>
      <c r="J160" s="59"/>
      <c r="K160" s="60" t="s">
        <v>6</v>
      </c>
      <c r="L160" s="51" t="s">
        <v>83</v>
      </c>
      <c r="M160" s="52" t="s">
        <v>330</v>
      </c>
      <c r="N160" s="81" t="s">
        <v>331</v>
      </c>
      <c r="O160" s="52" t="s">
        <v>113</v>
      </c>
      <c r="P160" s="84">
        <v>1</v>
      </c>
      <c r="Q160" s="84"/>
      <c r="R160" s="119">
        <v>63</v>
      </c>
      <c r="S160" s="119">
        <v>9</v>
      </c>
      <c r="T160" s="119">
        <v>5</v>
      </c>
      <c r="U160" s="116">
        <f t="shared" si="18"/>
        <v>58</v>
      </c>
      <c r="V160" s="49"/>
      <c r="W160" s="49">
        <f t="shared" si="17"/>
        <v>0</v>
      </c>
      <c r="X160" s="107">
        <f t="shared" si="16"/>
        <v>1</v>
      </c>
      <c r="Y160" s="54"/>
      <c r="Z160" s="54"/>
      <c r="AA160" s="54"/>
      <c r="AB160" s="54"/>
      <c r="AC160" s="54"/>
      <c r="AD160" s="54"/>
      <c r="AE160" s="54"/>
      <c r="AF160" s="54"/>
      <c r="AG160" s="54"/>
      <c r="AH160" s="54"/>
      <c r="AI160" s="71">
        <v>1</v>
      </c>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row>
    <row r="161" spans="1:58" s="55" customFormat="1" x14ac:dyDescent="0.45">
      <c r="A161" s="127">
        <v>1</v>
      </c>
      <c r="B161" s="127">
        <v>106</v>
      </c>
      <c r="C161" s="129">
        <v>88</v>
      </c>
      <c r="D161" s="129">
        <v>1</v>
      </c>
      <c r="E161" s="33"/>
      <c r="F161" s="129"/>
      <c r="G161" s="82">
        <v>43434</v>
      </c>
      <c r="H161" s="83">
        <v>0.4284722222222222</v>
      </c>
      <c r="I161" s="82">
        <v>43434</v>
      </c>
      <c r="J161" s="59">
        <v>0.4284722222222222</v>
      </c>
      <c r="K161" s="60" t="s">
        <v>6</v>
      </c>
      <c r="L161" s="179" t="s">
        <v>217</v>
      </c>
      <c r="M161" s="180" t="s">
        <v>332</v>
      </c>
      <c r="N161" s="81" t="s">
        <v>333</v>
      </c>
      <c r="O161" s="52" t="s">
        <v>113</v>
      </c>
      <c r="P161" s="84">
        <v>1</v>
      </c>
      <c r="Q161" s="84"/>
      <c r="R161" s="119">
        <v>361</v>
      </c>
      <c r="S161" s="119"/>
      <c r="T161" s="119">
        <v>67</v>
      </c>
      <c r="U161" s="116">
        <f t="shared" si="18"/>
        <v>294</v>
      </c>
      <c r="V161" s="49"/>
      <c r="W161" s="49">
        <f t="shared" si="17"/>
        <v>0</v>
      </c>
      <c r="X161" s="107">
        <f t="shared" si="16"/>
        <v>1</v>
      </c>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76">
        <v>1</v>
      </c>
      <c r="AZ161" s="54"/>
      <c r="BA161" s="54"/>
      <c r="BB161" s="54"/>
      <c r="BC161" s="54"/>
      <c r="BD161" s="54"/>
      <c r="BE161" s="54"/>
      <c r="BF161" s="54"/>
    </row>
    <row r="162" spans="1:58" s="55" customFormat="1" x14ac:dyDescent="0.45">
      <c r="A162" s="338">
        <v>1</v>
      </c>
      <c r="B162" s="338">
        <v>107</v>
      </c>
      <c r="C162" s="338"/>
      <c r="D162" s="338"/>
      <c r="E162" s="327"/>
      <c r="F162" s="174">
        <v>1</v>
      </c>
      <c r="G162" s="340">
        <v>43477</v>
      </c>
      <c r="H162" s="342">
        <v>0.68402777777777779</v>
      </c>
      <c r="I162" s="340">
        <v>43477</v>
      </c>
      <c r="J162" s="342">
        <v>0.68402777777777779</v>
      </c>
      <c r="K162" s="344" t="s">
        <v>6</v>
      </c>
      <c r="L162" s="249" t="s">
        <v>84</v>
      </c>
      <c r="M162" s="180" t="s">
        <v>85</v>
      </c>
      <c r="N162" s="442" t="s">
        <v>545</v>
      </c>
      <c r="O162" s="52"/>
      <c r="P162" s="84"/>
      <c r="Q162" s="84"/>
      <c r="R162" s="119"/>
      <c r="S162" s="119"/>
      <c r="T162" s="119"/>
      <c r="U162" s="116"/>
      <c r="V162" s="49"/>
      <c r="W162" s="49">
        <f t="shared" si="17"/>
        <v>0</v>
      </c>
      <c r="X162" s="106">
        <f t="shared" ref="X162:X163" si="21">SUM(Y162:BF162)</f>
        <v>0</v>
      </c>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row>
    <row r="163" spans="1:58" s="55" customFormat="1" x14ac:dyDescent="0.45">
      <c r="A163" s="339"/>
      <c r="B163" s="339"/>
      <c r="C163" s="339"/>
      <c r="D163" s="339"/>
      <c r="E163" s="329"/>
      <c r="F163" s="174">
        <v>1</v>
      </c>
      <c r="G163" s="341"/>
      <c r="H163" s="343"/>
      <c r="I163" s="341"/>
      <c r="J163" s="343"/>
      <c r="K163" s="345"/>
      <c r="L163" s="179" t="s">
        <v>217</v>
      </c>
      <c r="M163" s="180" t="s">
        <v>332</v>
      </c>
      <c r="N163" s="443"/>
      <c r="O163" s="52"/>
      <c r="P163" s="84"/>
      <c r="Q163" s="84"/>
      <c r="R163" s="119"/>
      <c r="S163" s="119"/>
      <c r="T163" s="119"/>
      <c r="U163" s="116"/>
      <c r="V163" s="49"/>
      <c r="W163" s="49">
        <f t="shared" si="17"/>
        <v>0</v>
      </c>
      <c r="X163" s="106">
        <f t="shared" si="21"/>
        <v>0</v>
      </c>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row>
    <row r="164" spans="1:58" s="55" customFormat="1" x14ac:dyDescent="0.45">
      <c r="A164" s="127">
        <v>1</v>
      </c>
      <c r="B164" s="127">
        <v>108</v>
      </c>
      <c r="C164" s="129">
        <v>89</v>
      </c>
      <c r="D164" s="129">
        <v>1</v>
      </c>
      <c r="E164" s="33"/>
      <c r="F164" s="129"/>
      <c r="G164" s="82">
        <v>43436</v>
      </c>
      <c r="H164" s="83">
        <v>0.91388888888888886</v>
      </c>
      <c r="I164" s="82">
        <v>43434</v>
      </c>
      <c r="J164" s="59"/>
      <c r="K164" s="60" t="s">
        <v>6</v>
      </c>
      <c r="L164" s="51" t="s">
        <v>290</v>
      </c>
      <c r="M164" s="52" t="s">
        <v>335</v>
      </c>
      <c r="N164" s="81" t="s">
        <v>334</v>
      </c>
      <c r="O164" s="52" t="s">
        <v>113</v>
      </c>
      <c r="P164" s="84">
        <v>1</v>
      </c>
      <c r="Q164" s="84"/>
      <c r="R164" s="119">
        <v>159</v>
      </c>
      <c r="S164" s="119">
        <v>16</v>
      </c>
      <c r="T164" s="119">
        <v>4</v>
      </c>
      <c r="U164" s="116">
        <f t="shared" si="18"/>
        <v>155</v>
      </c>
      <c r="V164" s="49"/>
      <c r="W164" s="49">
        <f t="shared" si="17"/>
        <v>0</v>
      </c>
      <c r="X164" s="107">
        <f t="shared" si="16"/>
        <v>1</v>
      </c>
      <c r="Y164" s="54"/>
      <c r="Z164" s="54"/>
      <c r="AA164" s="54"/>
      <c r="AB164" s="54"/>
      <c r="AC164" s="54"/>
      <c r="AD164" s="54"/>
      <c r="AE164" s="54"/>
      <c r="AF164" s="54"/>
      <c r="AG164" s="54"/>
      <c r="AH164" s="54"/>
      <c r="AI164" s="54"/>
      <c r="AJ164" s="54"/>
      <c r="AK164" s="54"/>
      <c r="AL164" s="54"/>
      <c r="AM164" s="54"/>
      <c r="AN164" s="54">
        <v>1</v>
      </c>
      <c r="AO164" s="54"/>
      <c r="AP164" s="54"/>
      <c r="AQ164" s="54"/>
      <c r="AR164" s="54"/>
      <c r="AS164" s="54"/>
      <c r="AT164" s="54"/>
      <c r="AU164" s="54"/>
      <c r="AV164" s="54"/>
      <c r="AW164" s="54"/>
      <c r="AX164" s="54"/>
      <c r="AY164" s="54"/>
      <c r="AZ164" s="54"/>
      <c r="BA164" s="54"/>
      <c r="BB164" s="54"/>
      <c r="BC164" s="54"/>
      <c r="BD164" s="54"/>
      <c r="BE164" s="54"/>
      <c r="BF164" s="54"/>
    </row>
    <row r="165" spans="1:58" s="34" customFormat="1" x14ac:dyDescent="0.45">
      <c r="A165" s="352">
        <v>1</v>
      </c>
      <c r="B165" s="352">
        <v>109</v>
      </c>
      <c r="C165" s="33">
        <v>90</v>
      </c>
      <c r="D165" s="33">
        <v>1</v>
      </c>
      <c r="E165" s="33"/>
      <c r="F165" s="352"/>
      <c r="G165" s="350">
        <v>43437</v>
      </c>
      <c r="H165" s="348">
        <v>0.75612268518518511</v>
      </c>
      <c r="I165" s="350">
        <v>43437</v>
      </c>
      <c r="J165" s="427">
        <v>0.57708333333333328</v>
      </c>
      <c r="K165" s="387" t="s">
        <v>88</v>
      </c>
      <c r="L165" s="15" t="s">
        <v>111</v>
      </c>
      <c r="M165" s="16" t="s">
        <v>355</v>
      </c>
      <c r="N165" s="390" t="s">
        <v>121</v>
      </c>
      <c r="O165" s="31" t="s">
        <v>113</v>
      </c>
      <c r="P165" s="114">
        <v>1</v>
      </c>
      <c r="Q165" s="114"/>
      <c r="R165" s="115">
        <v>245</v>
      </c>
      <c r="S165" s="115">
        <v>205</v>
      </c>
      <c r="T165" s="115">
        <v>79</v>
      </c>
      <c r="U165" s="123">
        <f t="shared" si="18"/>
        <v>166</v>
      </c>
      <c r="V165" s="27"/>
      <c r="W165" s="27">
        <f t="shared" si="17"/>
        <v>0</v>
      </c>
      <c r="X165" s="105">
        <f t="shared" si="16"/>
        <v>1</v>
      </c>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170">
        <v>1</v>
      </c>
      <c r="AX165" s="33"/>
      <c r="AY165" s="33"/>
      <c r="AZ165" s="33"/>
      <c r="BA165" s="33"/>
      <c r="BB165" s="33"/>
      <c r="BC165" s="33"/>
      <c r="BD165" s="33"/>
      <c r="BE165" s="33"/>
      <c r="BF165" s="33"/>
    </row>
    <row r="166" spans="1:58" s="34" customFormat="1" x14ac:dyDescent="0.45">
      <c r="A166" s="360"/>
      <c r="B166" s="360"/>
      <c r="C166" s="33">
        <v>91</v>
      </c>
      <c r="D166" s="33">
        <v>1</v>
      </c>
      <c r="E166" s="33"/>
      <c r="F166" s="360"/>
      <c r="G166" s="383"/>
      <c r="H166" s="413"/>
      <c r="I166" s="383"/>
      <c r="J166" s="428"/>
      <c r="K166" s="388"/>
      <c r="L166" s="15" t="s">
        <v>84</v>
      </c>
      <c r="M166" s="16" t="s">
        <v>120</v>
      </c>
      <c r="N166" s="391"/>
      <c r="O166" s="31" t="s">
        <v>113</v>
      </c>
      <c r="P166" s="114">
        <v>1</v>
      </c>
      <c r="Q166" s="114"/>
      <c r="R166" s="115">
        <v>9835</v>
      </c>
      <c r="S166" s="115">
        <v>85</v>
      </c>
      <c r="T166" s="115">
        <v>17</v>
      </c>
      <c r="U166" s="123">
        <f t="shared" si="18"/>
        <v>9818</v>
      </c>
      <c r="V166" s="27"/>
      <c r="W166" s="27">
        <f t="shared" si="17"/>
        <v>0</v>
      </c>
      <c r="X166" s="105">
        <f t="shared" si="16"/>
        <v>1</v>
      </c>
      <c r="Y166" s="33"/>
      <c r="Z166" s="33">
        <v>1</v>
      </c>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58" s="34" customFormat="1" x14ac:dyDescent="0.45">
      <c r="A167" s="353"/>
      <c r="B167" s="353"/>
      <c r="C167" s="33">
        <v>92</v>
      </c>
      <c r="D167" s="33">
        <v>1</v>
      </c>
      <c r="E167" s="33"/>
      <c r="F167" s="353"/>
      <c r="G167" s="351"/>
      <c r="H167" s="349"/>
      <c r="I167" s="351"/>
      <c r="J167" s="429"/>
      <c r="K167" s="389"/>
      <c r="L167" s="30" t="s">
        <v>71</v>
      </c>
      <c r="M167" s="31" t="s">
        <v>354</v>
      </c>
      <c r="N167" s="392"/>
      <c r="O167" s="31" t="s">
        <v>122</v>
      </c>
      <c r="P167" s="114"/>
      <c r="Q167" s="114">
        <v>1</v>
      </c>
      <c r="R167" s="115">
        <v>375</v>
      </c>
      <c r="S167" s="115"/>
      <c r="T167" s="115">
        <v>77</v>
      </c>
      <c r="U167" s="123">
        <f t="shared" si="18"/>
        <v>298</v>
      </c>
      <c r="V167" s="27"/>
      <c r="W167" s="27">
        <f t="shared" si="17"/>
        <v>0</v>
      </c>
      <c r="X167" s="105">
        <f t="shared" si="16"/>
        <v>1</v>
      </c>
      <c r="Y167" s="33"/>
      <c r="Z167" s="33"/>
      <c r="AA167" s="33"/>
      <c r="AB167" s="33"/>
      <c r="AC167" s="33"/>
      <c r="AD167" s="33"/>
      <c r="AE167" s="33"/>
      <c r="AF167" s="33"/>
      <c r="AG167" s="33"/>
      <c r="AH167" s="33">
        <v>1</v>
      </c>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58" s="11" customFormat="1" x14ac:dyDescent="0.45">
      <c r="A168" s="17">
        <v>1</v>
      </c>
      <c r="B168" s="17">
        <v>110</v>
      </c>
      <c r="C168" s="17"/>
      <c r="D168" s="17"/>
      <c r="E168" s="17"/>
      <c r="F168" s="17">
        <v>1</v>
      </c>
      <c r="G168" s="14">
        <v>43437</v>
      </c>
      <c r="H168" s="15">
        <v>0.75612268518518511</v>
      </c>
      <c r="I168" s="14">
        <v>43437</v>
      </c>
      <c r="J168" s="15"/>
      <c r="K168" s="13" t="s">
        <v>88</v>
      </c>
      <c r="L168" s="15" t="s">
        <v>65</v>
      </c>
      <c r="M168" s="16" t="s">
        <v>356</v>
      </c>
      <c r="N168" s="16" t="s">
        <v>126</v>
      </c>
      <c r="O168" s="16"/>
      <c r="P168" s="117"/>
      <c r="Q168" s="117"/>
      <c r="R168" s="118"/>
      <c r="S168" s="118"/>
      <c r="T168" s="118"/>
      <c r="U168" s="118"/>
      <c r="V168" s="13"/>
      <c r="W168" s="13">
        <f t="shared" si="17"/>
        <v>0</v>
      </c>
      <c r="X168" s="106">
        <f t="shared" si="16"/>
        <v>0</v>
      </c>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row>
    <row r="169" spans="1:58" s="11" customFormat="1" x14ac:dyDescent="0.45">
      <c r="A169" s="17">
        <v>1</v>
      </c>
      <c r="B169" s="145">
        <v>111</v>
      </c>
      <c r="C169" s="250"/>
      <c r="D169" s="250"/>
      <c r="E169" s="17"/>
      <c r="F169" s="250">
        <v>1</v>
      </c>
      <c r="G169" s="150">
        <v>43479</v>
      </c>
      <c r="H169" s="151">
        <v>0.78819444444444453</v>
      </c>
      <c r="I169" s="150">
        <v>43479</v>
      </c>
      <c r="J169" s="151">
        <v>0.78819444444444453</v>
      </c>
      <c r="K169" s="251" t="s">
        <v>6</v>
      </c>
      <c r="L169" s="15" t="s">
        <v>84</v>
      </c>
      <c r="M169" s="16" t="s">
        <v>120</v>
      </c>
      <c r="N169" s="146" t="s">
        <v>547</v>
      </c>
      <c r="O169" s="16"/>
      <c r="P169" s="117"/>
      <c r="Q169" s="117"/>
      <c r="R169" s="118"/>
      <c r="S169" s="118"/>
      <c r="T169" s="118"/>
      <c r="U169" s="118"/>
      <c r="V169" s="13"/>
      <c r="W169" s="13">
        <f t="shared" si="17"/>
        <v>0</v>
      </c>
      <c r="X169" s="106">
        <f t="shared" si="16"/>
        <v>0</v>
      </c>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row>
    <row r="170" spans="1:58" s="48" customFormat="1" x14ac:dyDescent="0.45">
      <c r="A170" s="367">
        <v>1</v>
      </c>
      <c r="B170" s="367">
        <v>112</v>
      </c>
      <c r="C170" s="129">
        <v>93</v>
      </c>
      <c r="D170" s="129">
        <v>1</v>
      </c>
      <c r="E170" s="33"/>
      <c r="F170" s="129"/>
      <c r="G170" s="364">
        <v>43439</v>
      </c>
      <c r="H170" s="361">
        <v>0.77847222222222223</v>
      </c>
      <c r="I170" s="364">
        <v>43439</v>
      </c>
      <c r="J170" s="410">
        <v>0.77847222222222223</v>
      </c>
      <c r="K170" s="407" t="s">
        <v>6</v>
      </c>
      <c r="L170" s="179" t="s">
        <v>69</v>
      </c>
      <c r="M170" s="180" t="s">
        <v>338</v>
      </c>
      <c r="N170" s="403" t="s">
        <v>337</v>
      </c>
      <c r="O170" s="52" t="s">
        <v>113</v>
      </c>
      <c r="P170" s="84">
        <v>1</v>
      </c>
      <c r="Q170" s="84"/>
      <c r="R170" s="119">
        <v>165</v>
      </c>
      <c r="S170" s="119">
        <v>68</v>
      </c>
      <c r="T170" s="119">
        <v>68</v>
      </c>
      <c r="U170" s="116">
        <f t="shared" si="18"/>
        <v>97</v>
      </c>
      <c r="V170" s="43"/>
      <c r="W170" s="43">
        <f t="shared" si="17"/>
        <v>0</v>
      </c>
      <c r="X170" s="107">
        <f t="shared" si="16"/>
        <v>1</v>
      </c>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v>1</v>
      </c>
      <c r="AY170" s="54"/>
      <c r="AZ170" s="54"/>
      <c r="BA170" s="54"/>
      <c r="BB170" s="54"/>
      <c r="BC170" s="54"/>
      <c r="BD170" s="54"/>
      <c r="BE170" s="54"/>
      <c r="BF170" s="54"/>
    </row>
    <row r="171" spans="1:58" s="48" customFormat="1" x14ac:dyDescent="0.45">
      <c r="A171" s="368"/>
      <c r="B171" s="368"/>
      <c r="C171" s="129">
        <v>94</v>
      </c>
      <c r="D171" s="129">
        <v>1</v>
      </c>
      <c r="E171" s="33"/>
      <c r="F171" s="129"/>
      <c r="G171" s="365"/>
      <c r="H171" s="362"/>
      <c r="I171" s="365"/>
      <c r="J171" s="411"/>
      <c r="K171" s="409"/>
      <c r="L171" s="179" t="s">
        <v>111</v>
      </c>
      <c r="M171" s="180" t="s">
        <v>339</v>
      </c>
      <c r="N171" s="454"/>
      <c r="O171" s="52" t="s">
        <v>113</v>
      </c>
      <c r="P171" s="84">
        <v>1</v>
      </c>
      <c r="Q171" s="84"/>
      <c r="R171" s="119">
        <v>245</v>
      </c>
      <c r="S171" s="119">
        <v>85</v>
      </c>
      <c r="T171" s="119">
        <v>64</v>
      </c>
      <c r="U171" s="116">
        <f t="shared" si="18"/>
        <v>181</v>
      </c>
      <c r="V171" s="43"/>
      <c r="W171" s="43">
        <f t="shared" si="17"/>
        <v>0</v>
      </c>
      <c r="X171" s="107">
        <f t="shared" si="16"/>
        <v>1</v>
      </c>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v>1</v>
      </c>
      <c r="AX171" s="54"/>
      <c r="AY171" s="54"/>
      <c r="AZ171" s="54"/>
      <c r="BA171" s="54"/>
      <c r="BB171" s="54"/>
      <c r="BC171" s="54"/>
      <c r="BD171" s="54"/>
      <c r="BE171" s="54"/>
      <c r="BF171" s="54"/>
    </row>
    <row r="172" spans="1:58" s="48" customFormat="1" x14ac:dyDescent="0.45">
      <c r="A172" s="369"/>
      <c r="B172" s="369"/>
      <c r="C172" s="129">
        <v>95</v>
      </c>
      <c r="D172" s="129">
        <v>1</v>
      </c>
      <c r="E172" s="33"/>
      <c r="F172" s="129"/>
      <c r="G172" s="366"/>
      <c r="H172" s="363"/>
      <c r="I172" s="366"/>
      <c r="J172" s="412"/>
      <c r="K172" s="408"/>
      <c r="L172" s="179" t="s">
        <v>84</v>
      </c>
      <c r="M172" s="180" t="s">
        <v>336</v>
      </c>
      <c r="N172" s="404"/>
      <c r="O172" s="52" t="s">
        <v>113</v>
      </c>
      <c r="P172" s="84">
        <v>1</v>
      </c>
      <c r="Q172" s="84"/>
      <c r="R172" s="119">
        <v>2461</v>
      </c>
      <c r="S172" s="119">
        <v>53</v>
      </c>
      <c r="T172" s="119">
        <v>26</v>
      </c>
      <c r="U172" s="116">
        <f t="shared" si="18"/>
        <v>2435</v>
      </c>
      <c r="V172" s="43"/>
      <c r="W172" s="43">
        <f t="shared" si="17"/>
        <v>0</v>
      </c>
      <c r="X172" s="107">
        <f t="shared" si="16"/>
        <v>1</v>
      </c>
      <c r="Y172" s="54"/>
      <c r="Z172" s="54">
        <v>1</v>
      </c>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row>
    <row r="173" spans="1:58" s="48" customFormat="1" x14ac:dyDescent="0.45">
      <c r="A173" s="128">
        <v>1</v>
      </c>
      <c r="B173" s="128">
        <v>113</v>
      </c>
      <c r="C173" s="129">
        <v>96</v>
      </c>
      <c r="D173" s="129">
        <v>1</v>
      </c>
      <c r="E173" s="33"/>
      <c r="F173" s="129"/>
      <c r="G173" s="78">
        <v>43440</v>
      </c>
      <c r="H173" s="79">
        <v>0.59166666666666667</v>
      </c>
      <c r="I173" s="78">
        <v>43440</v>
      </c>
      <c r="J173" s="80">
        <v>0.59166666666666667</v>
      </c>
      <c r="K173" s="77" t="s">
        <v>6</v>
      </c>
      <c r="L173" s="179" t="s">
        <v>236</v>
      </c>
      <c r="M173" s="180" t="s">
        <v>340</v>
      </c>
      <c r="N173" s="81" t="s">
        <v>341</v>
      </c>
      <c r="O173" s="52" t="s">
        <v>113</v>
      </c>
      <c r="P173" s="84">
        <v>1</v>
      </c>
      <c r="Q173" s="84"/>
      <c r="R173" s="119">
        <v>91</v>
      </c>
      <c r="S173" s="119">
        <v>45</v>
      </c>
      <c r="T173" s="119">
        <v>35</v>
      </c>
      <c r="U173" s="116">
        <f t="shared" si="18"/>
        <v>56</v>
      </c>
      <c r="V173" s="43"/>
      <c r="W173" s="43">
        <f t="shared" si="17"/>
        <v>0</v>
      </c>
      <c r="X173" s="107">
        <f t="shared" ref="X173:X281" si="22">SUM(Y173:BF173)</f>
        <v>1</v>
      </c>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v>1</v>
      </c>
      <c r="AV173" s="54"/>
      <c r="AW173" s="54"/>
      <c r="AX173" s="54"/>
      <c r="AY173" s="54"/>
      <c r="AZ173" s="54"/>
      <c r="BA173" s="54"/>
      <c r="BB173" s="54"/>
      <c r="BC173" s="54"/>
      <c r="BD173" s="54"/>
      <c r="BE173" s="54"/>
      <c r="BF173" s="54"/>
    </row>
    <row r="174" spans="1:58" s="248" customFormat="1" x14ac:dyDescent="0.45">
      <c r="A174" s="327">
        <v>1</v>
      </c>
      <c r="B174" s="327">
        <v>114</v>
      </c>
      <c r="C174" s="327"/>
      <c r="D174" s="327"/>
      <c r="E174" s="327"/>
      <c r="F174" s="250">
        <v>1</v>
      </c>
      <c r="G174" s="340">
        <v>43483</v>
      </c>
      <c r="H174" s="451">
        <v>0.82916666666666661</v>
      </c>
      <c r="I174" s="340">
        <v>43483</v>
      </c>
      <c r="J174" s="451">
        <v>0.82916666666666661</v>
      </c>
      <c r="K174" s="324" t="s">
        <v>6</v>
      </c>
      <c r="L174" s="15" t="s">
        <v>111</v>
      </c>
      <c r="M174" s="16" t="s">
        <v>355</v>
      </c>
      <c r="N174" s="442" t="s">
        <v>548</v>
      </c>
      <c r="O174" s="180"/>
      <c r="P174" s="182"/>
      <c r="Q174" s="182"/>
      <c r="R174" s="183"/>
      <c r="S174" s="183"/>
      <c r="T174" s="183"/>
      <c r="U174" s="116"/>
      <c r="V174" s="246"/>
      <c r="W174" s="246">
        <f t="shared" si="17"/>
        <v>0</v>
      </c>
      <c r="X174" s="106">
        <f t="shared" si="16"/>
        <v>0</v>
      </c>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row>
    <row r="175" spans="1:58" s="248" customFormat="1" x14ac:dyDescent="0.45">
      <c r="A175" s="328"/>
      <c r="B175" s="328"/>
      <c r="C175" s="328"/>
      <c r="D175" s="328"/>
      <c r="E175" s="328"/>
      <c r="F175" s="250">
        <v>1</v>
      </c>
      <c r="G175" s="373"/>
      <c r="H175" s="452"/>
      <c r="I175" s="373"/>
      <c r="J175" s="452"/>
      <c r="K175" s="325"/>
      <c r="L175" s="179" t="s">
        <v>111</v>
      </c>
      <c r="M175" s="180" t="s">
        <v>339</v>
      </c>
      <c r="N175" s="445"/>
      <c r="O175" s="180"/>
      <c r="P175" s="182"/>
      <c r="Q175" s="182"/>
      <c r="R175" s="183"/>
      <c r="S175" s="183"/>
      <c r="T175" s="183"/>
      <c r="U175" s="116"/>
      <c r="V175" s="246"/>
      <c r="W175" s="246">
        <f t="shared" si="17"/>
        <v>0</v>
      </c>
      <c r="X175" s="106">
        <f t="shared" si="16"/>
        <v>0</v>
      </c>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row>
    <row r="176" spans="1:58" s="248" customFormat="1" x14ac:dyDescent="0.45">
      <c r="A176" s="329"/>
      <c r="B176" s="329"/>
      <c r="C176" s="329"/>
      <c r="D176" s="329"/>
      <c r="E176" s="329"/>
      <c r="F176" s="250">
        <v>1</v>
      </c>
      <c r="G176" s="341"/>
      <c r="H176" s="453"/>
      <c r="I176" s="341"/>
      <c r="J176" s="453"/>
      <c r="K176" s="326"/>
      <c r="L176" s="179" t="s">
        <v>236</v>
      </c>
      <c r="M176" s="180" t="s">
        <v>340</v>
      </c>
      <c r="N176" s="443"/>
      <c r="O176" s="180"/>
      <c r="P176" s="182"/>
      <c r="Q176" s="182"/>
      <c r="R176" s="183"/>
      <c r="S176" s="183"/>
      <c r="T176" s="183"/>
      <c r="U176" s="116"/>
      <c r="V176" s="246"/>
      <c r="W176" s="246">
        <f t="shared" si="17"/>
        <v>0</v>
      </c>
      <c r="X176" s="106">
        <f t="shared" si="16"/>
        <v>0</v>
      </c>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row>
    <row r="177" spans="1:58" s="248" customFormat="1" x14ac:dyDescent="0.45">
      <c r="A177" s="17">
        <v>1</v>
      </c>
      <c r="B177" s="17">
        <v>115</v>
      </c>
      <c r="C177" s="17"/>
      <c r="D177" s="17"/>
      <c r="E177" s="17"/>
      <c r="F177" s="17">
        <v>1</v>
      </c>
      <c r="G177" s="175">
        <v>43484</v>
      </c>
      <c r="H177" s="200">
        <v>0.81527777777777777</v>
      </c>
      <c r="I177" s="175">
        <v>43484</v>
      </c>
      <c r="J177" s="200">
        <v>0.81527777777777777</v>
      </c>
      <c r="K177" s="13" t="s">
        <v>6</v>
      </c>
      <c r="L177" s="179" t="s">
        <v>69</v>
      </c>
      <c r="M177" s="180" t="s">
        <v>338</v>
      </c>
      <c r="N177" s="222" t="s">
        <v>549</v>
      </c>
      <c r="O177" s="180"/>
      <c r="P177" s="182"/>
      <c r="Q177" s="182"/>
      <c r="R177" s="183"/>
      <c r="S177" s="183"/>
      <c r="T177" s="183"/>
      <c r="U177" s="116"/>
      <c r="V177" s="246"/>
      <c r="W177" s="246">
        <f t="shared" si="17"/>
        <v>0</v>
      </c>
      <c r="X177" s="106">
        <f t="shared" si="16"/>
        <v>0</v>
      </c>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row>
    <row r="178" spans="1:58" s="248" customFormat="1" x14ac:dyDescent="0.45">
      <c r="A178" s="17">
        <v>1</v>
      </c>
      <c r="B178" s="17">
        <v>116</v>
      </c>
      <c r="C178" s="17"/>
      <c r="D178" s="17"/>
      <c r="E178" s="17"/>
      <c r="F178" s="17">
        <v>1</v>
      </c>
      <c r="G178" s="175">
        <v>43485</v>
      </c>
      <c r="H178" s="200">
        <v>0.90833333333333333</v>
      </c>
      <c r="I178" s="175">
        <v>43485</v>
      </c>
      <c r="J178" s="200">
        <v>0.90833333333333333</v>
      </c>
      <c r="K178" s="13" t="s">
        <v>6</v>
      </c>
      <c r="L178" s="179" t="s">
        <v>84</v>
      </c>
      <c r="M178" s="180" t="s">
        <v>336</v>
      </c>
      <c r="N178" s="222" t="s">
        <v>553</v>
      </c>
      <c r="O178" s="180"/>
      <c r="P178" s="182"/>
      <c r="Q178" s="182"/>
      <c r="R178" s="183"/>
      <c r="S178" s="183"/>
      <c r="T178" s="183"/>
      <c r="U178" s="116"/>
      <c r="V178" s="246"/>
      <c r="W178" s="246">
        <f t="shared" si="17"/>
        <v>0</v>
      </c>
      <c r="X178" s="106">
        <f t="shared" si="16"/>
        <v>0</v>
      </c>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row>
    <row r="179" spans="1:58" s="48" customFormat="1" x14ac:dyDescent="0.45">
      <c r="A179" s="367">
        <v>1</v>
      </c>
      <c r="B179" s="367">
        <v>117</v>
      </c>
      <c r="C179" s="129">
        <v>97</v>
      </c>
      <c r="D179" s="129">
        <v>1</v>
      </c>
      <c r="E179" s="33"/>
      <c r="F179" s="129"/>
      <c r="G179" s="364">
        <v>43444</v>
      </c>
      <c r="H179" s="361">
        <v>0.47638888888888892</v>
      </c>
      <c r="I179" s="364">
        <v>43444</v>
      </c>
      <c r="J179" s="410">
        <v>0.47638888888888892</v>
      </c>
      <c r="K179" s="407" t="s">
        <v>6</v>
      </c>
      <c r="L179" s="179" t="s">
        <v>111</v>
      </c>
      <c r="M179" s="180" t="s">
        <v>343</v>
      </c>
      <c r="N179" s="403" t="s">
        <v>552</v>
      </c>
      <c r="O179" s="52" t="s">
        <v>113</v>
      </c>
      <c r="P179" s="84">
        <v>1</v>
      </c>
      <c r="Q179" s="84"/>
      <c r="R179" s="119">
        <v>33</v>
      </c>
      <c r="S179" s="119">
        <v>19</v>
      </c>
      <c r="T179" s="119">
        <v>19</v>
      </c>
      <c r="U179" s="116">
        <f t="shared" si="18"/>
        <v>14</v>
      </c>
      <c r="V179" s="43"/>
      <c r="W179" s="43">
        <f t="shared" si="17"/>
        <v>0</v>
      </c>
      <c r="X179" s="107">
        <f t="shared" si="22"/>
        <v>1</v>
      </c>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v>1</v>
      </c>
      <c r="AX179" s="54"/>
      <c r="AY179" s="54"/>
      <c r="AZ179" s="54"/>
      <c r="BA179" s="54"/>
      <c r="BB179" s="54"/>
      <c r="BC179" s="54"/>
      <c r="BD179" s="54"/>
      <c r="BE179" s="54"/>
      <c r="BF179" s="54"/>
    </row>
    <row r="180" spans="1:58" s="48" customFormat="1" x14ac:dyDescent="0.45">
      <c r="A180" s="369"/>
      <c r="B180" s="369"/>
      <c r="C180" s="129">
        <v>98</v>
      </c>
      <c r="D180" s="129">
        <v>1</v>
      </c>
      <c r="E180" s="33"/>
      <c r="F180" s="129"/>
      <c r="G180" s="366"/>
      <c r="H180" s="363"/>
      <c r="I180" s="366"/>
      <c r="J180" s="412"/>
      <c r="K180" s="408"/>
      <c r="L180" s="179" t="s">
        <v>80</v>
      </c>
      <c r="M180" s="180" t="s">
        <v>342</v>
      </c>
      <c r="N180" s="404"/>
      <c r="O180" s="52" t="s">
        <v>113</v>
      </c>
      <c r="P180" s="84">
        <v>1</v>
      </c>
      <c r="Q180" s="84"/>
      <c r="R180" s="119">
        <v>26</v>
      </c>
      <c r="S180" s="119">
        <v>5</v>
      </c>
      <c r="T180" s="119">
        <v>5</v>
      </c>
      <c r="U180" s="116">
        <f t="shared" si="18"/>
        <v>21</v>
      </c>
      <c r="V180" s="43"/>
      <c r="W180" s="43">
        <f t="shared" si="17"/>
        <v>0</v>
      </c>
      <c r="X180" s="107">
        <f t="shared" si="22"/>
        <v>1</v>
      </c>
      <c r="Y180" s="54"/>
      <c r="Z180" s="54"/>
      <c r="AA180" s="54"/>
      <c r="AB180" s="54"/>
      <c r="AC180" s="54"/>
      <c r="AD180" s="54"/>
      <c r="AE180" s="54"/>
      <c r="AF180" s="54">
        <v>1</v>
      </c>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row>
    <row r="181" spans="1:58" s="248" customFormat="1" x14ac:dyDescent="0.45">
      <c r="A181" s="17">
        <v>1</v>
      </c>
      <c r="B181" s="17">
        <v>118</v>
      </c>
      <c r="C181" s="17"/>
      <c r="D181" s="17"/>
      <c r="E181" s="17"/>
      <c r="F181" s="17">
        <v>1</v>
      </c>
      <c r="G181" s="175">
        <v>43487</v>
      </c>
      <c r="H181" s="176">
        <v>0.59305555555555556</v>
      </c>
      <c r="I181" s="175">
        <v>43487</v>
      </c>
      <c r="J181" s="200">
        <v>0.59305555555555556</v>
      </c>
      <c r="K181" s="13" t="s">
        <v>550</v>
      </c>
      <c r="L181" s="179" t="s">
        <v>111</v>
      </c>
      <c r="M181" s="180" t="s">
        <v>343</v>
      </c>
      <c r="N181" s="222" t="s">
        <v>551</v>
      </c>
      <c r="O181" s="180"/>
      <c r="P181" s="182"/>
      <c r="Q181" s="182"/>
      <c r="R181" s="183"/>
      <c r="S181" s="183"/>
      <c r="T181" s="183"/>
      <c r="U181" s="116"/>
      <c r="V181" s="246"/>
      <c r="W181" s="246">
        <f t="shared" si="17"/>
        <v>0</v>
      </c>
      <c r="X181" s="106">
        <f t="shared" si="22"/>
        <v>0</v>
      </c>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row>
    <row r="182" spans="1:58" s="248" customFormat="1" x14ac:dyDescent="0.45">
      <c r="A182" s="17">
        <v>1</v>
      </c>
      <c r="B182" s="145">
        <v>119</v>
      </c>
      <c r="C182" s="250"/>
      <c r="D182" s="250"/>
      <c r="E182" s="17"/>
      <c r="F182" s="250">
        <v>1</v>
      </c>
      <c r="G182" s="175">
        <v>43489</v>
      </c>
      <c r="H182" s="176">
        <v>0.76597222222222217</v>
      </c>
      <c r="I182" s="175">
        <v>43489</v>
      </c>
      <c r="J182" s="200">
        <v>0.76597222222222217</v>
      </c>
      <c r="K182" s="13" t="s">
        <v>550</v>
      </c>
      <c r="L182" s="179" t="s">
        <v>80</v>
      </c>
      <c r="M182" s="180" t="s">
        <v>342</v>
      </c>
      <c r="N182" s="222" t="s">
        <v>558</v>
      </c>
      <c r="O182" s="180"/>
      <c r="P182" s="182"/>
      <c r="Q182" s="182"/>
      <c r="R182" s="183"/>
      <c r="S182" s="183"/>
      <c r="T182" s="183"/>
      <c r="U182" s="116"/>
      <c r="V182" s="246"/>
      <c r="W182" s="246">
        <f t="shared" si="17"/>
        <v>0</v>
      </c>
      <c r="X182" s="106"/>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row>
    <row r="183" spans="1:58" s="48" customFormat="1" x14ac:dyDescent="0.45">
      <c r="A183" s="367">
        <v>1</v>
      </c>
      <c r="B183" s="367">
        <v>120</v>
      </c>
      <c r="C183" s="129">
        <v>99</v>
      </c>
      <c r="D183" s="129">
        <v>1</v>
      </c>
      <c r="E183" s="33"/>
      <c r="F183" s="129"/>
      <c r="G183" s="447">
        <v>43446</v>
      </c>
      <c r="H183" s="449">
        <v>0.68680555555555556</v>
      </c>
      <c r="I183" s="447">
        <v>43446</v>
      </c>
      <c r="J183" s="405">
        <v>0.68680555555555556</v>
      </c>
      <c r="K183" s="407" t="s">
        <v>6</v>
      </c>
      <c r="L183" s="179" t="s">
        <v>347</v>
      </c>
      <c r="M183" s="180" t="s">
        <v>348</v>
      </c>
      <c r="N183" s="403" t="s">
        <v>345</v>
      </c>
      <c r="O183" s="52" t="s">
        <v>113</v>
      </c>
      <c r="P183" s="84">
        <v>1</v>
      </c>
      <c r="Q183" s="84"/>
      <c r="R183" s="119">
        <v>117</v>
      </c>
      <c r="S183" s="119">
        <v>51</v>
      </c>
      <c r="T183" s="119">
        <v>19</v>
      </c>
      <c r="U183" s="116">
        <f t="shared" si="18"/>
        <v>98</v>
      </c>
      <c r="V183" s="43"/>
      <c r="W183" s="43">
        <f t="shared" si="17"/>
        <v>0</v>
      </c>
      <c r="X183" s="107">
        <f t="shared" si="22"/>
        <v>1</v>
      </c>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v>1</v>
      </c>
      <c r="AY183" s="54"/>
      <c r="AZ183" s="54"/>
      <c r="BA183" s="54"/>
      <c r="BB183" s="54"/>
      <c r="BC183" s="54"/>
      <c r="BD183" s="54"/>
      <c r="BE183" s="54"/>
      <c r="BF183" s="54"/>
    </row>
    <row r="184" spans="1:58" s="48" customFormat="1" x14ac:dyDescent="0.45">
      <c r="A184" s="369"/>
      <c r="B184" s="369"/>
      <c r="C184" s="129">
        <v>100</v>
      </c>
      <c r="D184" s="129">
        <v>1</v>
      </c>
      <c r="E184" s="33"/>
      <c r="F184" s="129"/>
      <c r="G184" s="448"/>
      <c r="H184" s="450"/>
      <c r="I184" s="448"/>
      <c r="J184" s="406"/>
      <c r="K184" s="408"/>
      <c r="L184" s="179" t="s">
        <v>346</v>
      </c>
      <c r="M184" s="180" t="s">
        <v>349</v>
      </c>
      <c r="N184" s="404"/>
      <c r="O184" s="52" t="s">
        <v>113</v>
      </c>
      <c r="P184" s="84">
        <v>1</v>
      </c>
      <c r="Q184" s="84"/>
      <c r="R184" s="119">
        <v>69</v>
      </c>
      <c r="S184" s="119">
        <v>14</v>
      </c>
      <c r="T184" s="119">
        <v>14</v>
      </c>
      <c r="U184" s="116">
        <f t="shared" si="18"/>
        <v>55</v>
      </c>
      <c r="V184" s="43"/>
      <c r="W184" s="43">
        <f t="shared" si="17"/>
        <v>0</v>
      </c>
      <c r="X184" s="109">
        <f t="shared" si="22"/>
        <v>1</v>
      </c>
      <c r="Y184" s="47"/>
      <c r="Z184" s="47"/>
      <c r="AA184" s="47"/>
      <c r="AB184" s="47"/>
      <c r="AC184" s="47"/>
      <c r="AD184" s="47"/>
      <c r="AE184" s="47"/>
      <c r="AF184" s="47"/>
      <c r="AG184" s="47"/>
      <c r="AH184" s="47"/>
      <c r="AI184" s="47"/>
      <c r="AJ184" s="47"/>
      <c r="AK184" s="47"/>
      <c r="AL184" s="47"/>
      <c r="AM184" s="47"/>
      <c r="AN184" s="47"/>
      <c r="AO184" s="47"/>
      <c r="AP184" s="47"/>
      <c r="AQ184" s="47"/>
      <c r="AR184" s="47"/>
      <c r="AS184" s="76">
        <v>1</v>
      </c>
      <c r="AT184" s="47"/>
      <c r="AU184" s="47"/>
      <c r="AV184" s="47"/>
      <c r="AW184" s="47"/>
      <c r="AX184" s="47"/>
      <c r="AY184" s="47"/>
      <c r="AZ184" s="47"/>
      <c r="BA184" s="47"/>
      <c r="BB184" s="47"/>
      <c r="BC184" s="47"/>
      <c r="BD184" s="47"/>
      <c r="BE184" s="47"/>
      <c r="BF184" s="47"/>
    </row>
    <row r="185" spans="1:58" s="248" customFormat="1" x14ac:dyDescent="0.45">
      <c r="A185" s="17">
        <v>1</v>
      </c>
      <c r="B185" s="17">
        <v>121</v>
      </c>
      <c r="C185" s="17"/>
      <c r="D185" s="17"/>
      <c r="E185" s="17"/>
      <c r="F185" s="17">
        <v>1</v>
      </c>
      <c r="G185" s="175">
        <v>43488</v>
      </c>
      <c r="H185" s="200">
        <v>0.68541666666666667</v>
      </c>
      <c r="I185" s="175">
        <v>43488</v>
      </c>
      <c r="J185" s="200">
        <v>0.68541666666666667</v>
      </c>
      <c r="K185" s="13" t="s">
        <v>6</v>
      </c>
      <c r="L185" s="179" t="s">
        <v>346</v>
      </c>
      <c r="M185" s="180" t="s">
        <v>349</v>
      </c>
      <c r="N185" s="222" t="s">
        <v>554</v>
      </c>
      <c r="O185" s="180"/>
      <c r="P185" s="182"/>
      <c r="Q185" s="182"/>
      <c r="R185" s="183"/>
      <c r="S185" s="183"/>
      <c r="T185" s="183"/>
      <c r="U185" s="116"/>
      <c r="V185" s="246"/>
      <c r="W185" s="246">
        <f t="shared" si="17"/>
        <v>0</v>
      </c>
      <c r="X185" s="106">
        <f t="shared" si="22"/>
        <v>0</v>
      </c>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row>
    <row r="186" spans="1:58" s="12" customFormat="1" x14ac:dyDescent="0.45">
      <c r="A186" s="21">
        <v>1</v>
      </c>
      <c r="B186" s="21">
        <v>122</v>
      </c>
      <c r="C186" s="21"/>
      <c r="D186" s="21"/>
      <c r="E186" s="21"/>
      <c r="F186" s="21"/>
      <c r="G186" s="19">
        <v>43446</v>
      </c>
      <c r="H186" s="20">
        <v>0.70138888888888884</v>
      </c>
      <c r="I186" s="19"/>
      <c r="J186" s="20"/>
      <c r="K186" s="18" t="s">
        <v>6</v>
      </c>
      <c r="L186" s="20" t="s">
        <v>148</v>
      </c>
      <c r="M186" s="20" t="s">
        <v>148</v>
      </c>
      <c r="N186" s="18" t="s">
        <v>16</v>
      </c>
      <c r="O186" s="18"/>
      <c r="P186" s="21"/>
      <c r="Q186" s="21"/>
      <c r="R186" s="120"/>
      <c r="S186" s="120"/>
      <c r="T186" s="120"/>
      <c r="U186" s="120"/>
      <c r="V186" s="18"/>
      <c r="W186" s="18">
        <f t="shared" si="17"/>
        <v>0</v>
      </c>
      <c r="X186" s="108">
        <f t="shared" si="22"/>
        <v>0</v>
      </c>
      <c r="Y186" s="21"/>
      <c r="Z186" s="21"/>
      <c r="AA186" s="21"/>
      <c r="AB186" s="21"/>
      <c r="AC186" s="21"/>
      <c r="AD186" s="21"/>
      <c r="AE186" s="21"/>
      <c r="AF186" s="21"/>
      <c r="AG186" s="21"/>
      <c r="AH186" s="21"/>
      <c r="AI186" s="21"/>
      <c r="AJ186" s="22"/>
      <c r="AK186" s="21"/>
      <c r="AL186" s="21"/>
      <c r="AM186" s="22"/>
      <c r="AN186" s="22"/>
      <c r="AO186" s="21"/>
      <c r="AP186" s="21"/>
      <c r="AQ186" s="21"/>
      <c r="AR186" s="21"/>
      <c r="AS186" s="21"/>
      <c r="AT186" s="21"/>
      <c r="AU186" s="21"/>
      <c r="AV186" s="21"/>
      <c r="AW186" s="21"/>
      <c r="AX186" s="21"/>
      <c r="AY186" s="21"/>
      <c r="AZ186" s="21"/>
      <c r="BA186" s="21"/>
      <c r="BB186" s="21"/>
      <c r="BC186" s="21"/>
      <c r="BD186" s="21"/>
      <c r="BE186" s="21"/>
      <c r="BF186" s="23"/>
    </row>
    <row r="187" spans="1:58" s="248" customFormat="1" x14ac:dyDescent="0.45">
      <c r="A187" s="17">
        <v>1</v>
      </c>
      <c r="B187" s="17">
        <v>123</v>
      </c>
      <c r="C187" s="17"/>
      <c r="D187" s="17"/>
      <c r="E187" s="17"/>
      <c r="F187" s="17">
        <v>1</v>
      </c>
      <c r="G187" s="175">
        <v>43488</v>
      </c>
      <c r="H187" s="200">
        <v>0.68541666666666667</v>
      </c>
      <c r="I187" s="175">
        <v>43488</v>
      </c>
      <c r="J187" s="200">
        <v>0.68541666666666667</v>
      </c>
      <c r="K187" s="13" t="s">
        <v>6</v>
      </c>
      <c r="L187" s="179" t="s">
        <v>71</v>
      </c>
      <c r="M187" s="180" t="s">
        <v>556</v>
      </c>
      <c r="N187" s="222" t="s">
        <v>557</v>
      </c>
      <c r="O187" s="180"/>
      <c r="P187" s="182"/>
      <c r="Q187" s="182"/>
      <c r="R187" s="183"/>
      <c r="S187" s="183"/>
      <c r="T187" s="183"/>
      <c r="U187" s="116"/>
      <c r="V187" s="246"/>
      <c r="W187" s="246">
        <f t="shared" ref="W187" si="23">+X187-D187</f>
        <v>0</v>
      </c>
      <c r="X187" s="106">
        <f t="shared" ref="X187" si="24">SUM(Y187:BF187)</f>
        <v>0</v>
      </c>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row>
    <row r="188" spans="1:58" s="248" customFormat="1" x14ac:dyDescent="0.45">
      <c r="A188" s="17">
        <v>1</v>
      </c>
      <c r="B188" s="145">
        <v>124</v>
      </c>
      <c r="C188" s="250"/>
      <c r="D188" s="250"/>
      <c r="E188" s="17"/>
      <c r="F188" s="250"/>
      <c r="G188" s="301">
        <v>43490</v>
      </c>
      <c r="H188" s="303">
        <v>0.3430555555555555</v>
      </c>
      <c r="I188" s="175">
        <v>43488</v>
      </c>
      <c r="J188" s="200">
        <v>0.68541666666666667</v>
      </c>
      <c r="K188" s="13" t="s">
        <v>595</v>
      </c>
      <c r="L188" s="179" t="s">
        <v>71</v>
      </c>
      <c r="M188" s="180" t="s">
        <v>556</v>
      </c>
      <c r="N188" s="302" t="s">
        <v>598</v>
      </c>
      <c r="O188" s="180"/>
      <c r="P188" s="182"/>
      <c r="Q188" s="182"/>
      <c r="R188" s="183"/>
      <c r="S188" s="183"/>
      <c r="T188" s="183"/>
      <c r="U188" s="116"/>
      <c r="V188" s="184" t="s">
        <v>596</v>
      </c>
      <c r="W188" s="246">
        <f t="shared" ref="W188" si="25">+X188-D188</f>
        <v>0</v>
      </c>
      <c r="X188" s="106">
        <f t="shared" ref="X188" si="26">SUM(Y188:BF188)</f>
        <v>0</v>
      </c>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row>
    <row r="189" spans="1:58" s="248" customFormat="1" x14ac:dyDescent="0.45">
      <c r="A189" s="17">
        <v>1</v>
      </c>
      <c r="B189" s="145">
        <v>125</v>
      </c>
      <c r="C189" s="250"/>
      <c r="D189" s="250"/>
      <c r="E189" s="17"/>
      <c r="F189" s="250">
        <v>1</v>
      </c>
      <c r="G189" s="253">
        <v>43490</v>
      </c>
      <c r="H189" s="255">
        <v>0.91666666666666663</v>
      </c>
      <c r="I189" s="253">
        <v>43490</v>
      </c>
      <c r="J189" s="255">
        <v>0.91666666666666663</v>
      </c>
      <c r="K189" s="13" t="s">
        <v>6</v>
      </c>
      <c r="L189" s="179" t="s">
        <v>69</v>
      </c>
      <c r="M189" s="180" t="s">
        <v>348</v>
      </c>
      <c r="N189" s="254" t="s">
        <v>559</v>
      </c>
      <c r="O189" s="180"/>
      <c r="P189" s="182"/>
      <c r="Q189" s="182"/>
      <c r="R189" s="183"/>
      <c r="S189" s="183"/>
      <c r="T189" s="183"/>
      <c r="U189" s="116"/>
      <c r="V189" s="246"/>
      <c r="W189" s="246">
        <f t="shared" ref="W189" si="27">+X189-D189</f>
        <v>0</v>
      </c>
      <c r="X189" s="106">
        <f t="shared" ref="X189" si="28">SUM(Y189:BF189)</f>
        <v>0</v>
      </c>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row>
    <row r="190" spans="1:58" s="48" customFormat="1" x14ac:dyDescent="0.45">
      <c r="A190" s="367">
        <v>1</v>
      </c>
      <c r="B190" s="367">
        <v>126</v>
      </c>
      <c r="C190" s="129">
        <v>101</v>
      </c>
      <c r="D190" s="129">
        <v>1</v>
      </c>
      <c r="E190" s="33"/>
      <c r="F190" s="129"/>
      <c r="G190" s="364">
        <v>43450</v>
      </c>
      <c r="H190" s="361">
        <v>0.89097222222222217</v>
      </c>
      <c r="I190" s="364">
        <v>43450</v>
      </c>
      <c r="J190" s="410">
        <v>0.89097222222222217</v>
      </c>
      <c r="K190" s="407" t="s">
        <v>6</v>
      </c>
      <c r="L190" s="179" t="s">
        <v>69</v>
      </c>
      <c r="M190" s="180" t="s">
        <v>353</v>
      </c>
      <c r="N190" s="456" t="s">
        <v>351</v>
      </c>
      <c r="O190" s="31" t="s">
        <v>113</v>
      </c>
      <c r="P190" s="114">
        <v>1</v>
      </c>
      <c r="Q190" s="121"/>
      <c r="R190" s="119">
        <v>210</v>
      </c>
      <c r="S190" s="119">
        <v>35</v>
      </c>
      <c r="T190" s="119">
        <v>26</v>
      </c>
      <c r="U190" s="116">
        <f t="shared" si="18"/>
        <v>184</v>
      </c>
      <c r="V190" s="43"/>
      <c r="W190" s="43">
        <f t="shared" si="17"/>
        <v>0</v>
      </c>
      <c r="X190" s="109">
        <f t="shared" si="22"/>
        <v>1</v>
      </c>
      <c r="Y190" s="54"/>
      <c r="Z190" s="54"/>
      <c r="AA190" s="54"/>
      <c r="AB190" s="54"/>
      <c r="AC190" s="54"/>
      <c r="AD190" s="47"/>
      <c r="AE190" s="47"/>
      <c r="AF190" s="47"/>
      <c r="AG190" s="47"/>
      <c r="AH190" s="47"/>
      <c r="AI190" s="47"/>
      <c r="AJ190" s="47"/>
      <c r="AK190" s="47"/>
      <c r="AL190" s="47"/>
      <c r="AM190" s="47"/>
      <c r="AN190" s="47"/>
      <c r="AO190" s="47"/>
      <c r="AP190" s="47"/>
      <c r="AQ190" s="47"/>
      <c r="AR190" s="47"/>
      <c r="AS190" s="47"/>
      <c r="AT190" s="47"/>
      <c r="AU190" s="47"/>
      <c r="AV190" s="47"/>
      <c r="AW190" s="47"/>
      <c r="AX190" s="47">
        <v>1</v>
      </c>
      <c r="AY190" s="47"/>
      <c r="AZ190" s="47"/>
      <c r="BA190" s="47"/>
      <c r="BB190" s="47"/>
      <c r="BC190" s="47"/>
      <c r="BD190" s="47"/>
      <c r="BE190" s="47"/>
      <c r="BF190" s="47"/>
    </row>
    <row r="191" spans="1:58" s="48" customFormat="1" x14ac:dyDescent="0.45">
      <c r="A191" s="369"/>
      <c r="B191" s="369"/>
      <c r="C191" s="129">
        <v>102</v>
      </c>
      <c r="D191" s="129">
        <v>1</v>
      </c>
      <c r="E191" s="33"/>
      <c r="F191" s="129"/>
      <c r="G191" s="366"/>
      <c r="H191" s="363"/>
      <c r="I191" s="366"/>
      <c r="J191" s="412"/>
      <c r="K191" s="408"/>
      <c r="L191" s="179" t="s">
        <v>71</v>
      </c>
      <c r="M191" s="180" t="s">
        <v>352</v>
      </c>
      <c r="N191" s="457"/>
      <c r="O191" s="31" t="s">
        <v>113</v>
      </c>
      <c r="P191" s="114">
        <v>1</v>
      </c>
      <c r="Q191" s="121"/>
      <c r="R191" s="119">
        <v>84</v>
      </c>
      <c r="S191" s="119">
        <v>24</v>
      </c>
      <c r="T191" s="119">
        <v>24</v>
      </c>
      <c r="U191" s="116">
        <f t="shared" si="18"/>
        <v>60</v>
      </c>
      <c r="V191" s="43"/>
      <c r="W191" s="43">
        <f t="shared" si="17"/>
        <v>0</v>
      </c>
      <c r="X191" s="109">
        <f t="shared" si="22"/>
        <v>1</v>
      </c>
      <c r="Y191" s="54"/>
      <c r="Z191" s="54"/>
      <c r="AA191" s="54"/>
      <c r="AB191" s="54"/>
      <c r="AC191" s="54"/>
      <c r="AD191" s="54"/>
      <c r="AE191" s="54"/>
      <c r="AF191" s="54"/>
      <c r="AG191" s="54"/>
      <c r="AH191" s="54">
        <v>1</v>
      </c>
      <c r="AI191" s="54"/>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row>
    <row r="192" spans="1:58" s="248" customFormat="1" x14ac:dyDescent="0.45">
      <c r="A192" s="338">
        <v>1</v>
      </c>
      <c r="B192" s="338">
        <v>127</v>
      </c>
      <c r="C192" s="174"/>
      <c r="D192" s="174"/>
      <c r="E192" s="17"/>
      <c r="F192" s="174">
        <v>1</v>
      </c>
      <c r="G192" s="340">
        <v>43493</v>
      </c>
      <c r="H192" s="342">
        <v>0.73055555555555562</v>
      </c>
      <c r="I192" s="340">
        <v>43493</v>
      </c>
      <c r="J192" s="342">
        <v>0.73055555555555562</v>
      </c>
      <c r="K192" s="344" t="s">
        <v>6</v>
      </c>
      <c r="L192" s="179" t="s">
        <v>69</v>
      </c>
      <c r="M192" s="180" t="s">
        <v>353</v>
      </c>
      <c r="N192" s="346" t="s">
        <v>560</v>
      </c>
      <c r="O192" s="16" t="s">
        <v>113</v>
      </c>
      <c r="P192" s="117">
        <v>1</v>
      </c>
      <c r="Q192" s="245"/>
      <c r="R192" s="183">
        <v>210</v>
      </c>
      <c r="S192" s="183">
        <v>35</v>
      </c>
      <c r="T192" s="183">
        <v>26</v>
      </c>
      <c r="U192" s="116">
        <f t="shared" ref="U192:U193" si="29">+R192-T192</f>
        <v>184</v>
      </c>
      <c r="V192" s="246"/>
      <c r="W192" s="246">
        <f t="shared" ref="W192:W193" si="30">+X192-D192</f>
        <v>0</v>
      </c>
      <c r="X192" s="271">
        <f t="shared" ref="X192:X193" si="31">SUM(Y192:BF192)</f>
        <v>0</v>
      </c>
      <c r="Y192" s="88"/>
      <c r="Z192" s="88"/>
      <c r="AA192" s="88"/>
      <c r="AB192" s="88"/>
      <c r="AC192" s="88"/>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row>
    <row r="193" spans="1:58" s="248" customFormat="1" x14ac:dyDescent="0.45">
      <c r="A193" s="339"/>
      <c r="B193" s="339"/>
      <c r="C193" s="174"/>
      <c r="D193" s="174"/>
      <c r="E193" s="17"/>
      <c r="F193" s="174">
        <v>1</v>
      </c>
      <c r="G193" s="341"/>
      <c r="H193" s="343"/>
      <c r="I193" s="341"/>
      <c r="J193" s="343"/>
      <c r="K193" s="345"/>
      <c r="L193" s="179" t="s">
        <v>71</v>
      </c>
      <c r="M193" s="180" t="s">
        <v>352</v>
      </c>
      <c r="N193" s="347"/>
      <c r="O193" s="16" t="s">
        <v>113</v>
      </c>
      <c r="P193" s="117">
        <v>1</v>
      </c>
      <c r="Q193" s="245"/>
      <c r="R193" s="183">
        <v>84</v>
      </c>
      <c r="S193" s="183">
        <v>24</v>
      </c>
      <c r="T193" s="183">
        <v>24</v>
      </c>
      <c r="U193" s="116">
        <f t="shared" si="29"/>
        <v>60</v>
      </c>
      <c r="V193" s="246"/>
      <c r="W193" s="246">
        <f t="shared" si="30"/>
        <v>0</v>
      </c>
      <c r="X193" s="271">
        <f t="shared" si="31"/>
        <v>0</v>
      </c>
      <c r="Y193" s="88"/>
      <c r="Z193" s="88"/>
      <c r="AA193" s="88"/>
      <c r="AB193" s="88"/>
      <c r="AC193" s="88"/>
      <c r="AD193" s="88"/>
      <c r="AE193" s="88"/>
      <c r="AF193" s="88"/>
      <c r="AG193" s="88"/>
      <c r="AH193" s="88"/>
      <c r="AI193" s="88"/>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row>
    <row r="194" spans="1:58" s="48" customFormat="1" x14ac:dyDescent="0.45">
      <c r="A194" s="128">
        <v>1</v>
      </c>
      <c r="B194" s="128">
        <v>128</v>
      </c>
      <c r="C194" s="129">
        <v>103</v>
      </c>
      <c r="D194" s="129">
        <v>1</v>
      </c>
      <c r="E194" s="33"/>
      <c r="F194" s="129"/>
      <c r="G194" s="268">
        <v>43452</v>
      </c>
      <c r="H194" s="269">
        <v>0.81458333333333333</v>
      </c>
      <c r="I194" s="268">
        <v>43452</v>
      </c>
      <c r="J194" s="267">
        <v>0.81458333333333333</v>
      </c>
      <c r="K194" s="270" t="s">
        <v>357</v>
      </c>
      <c r="L194" s="179" t="s">
        <v>278</v>
      </c>
      <c r="M194" s="180" t="s">
        <v>362</v>
      </c>
      <c r="N194" s="81" t="s">
        <v>360</v>
      </c>
      <c r="O194" s="31" t="s">
        <v>113</v>
      </c>
      <c r="P194" s="114">
        <v>1</v>
      </c>
      <c r="Q194" s="121"/>
      <c r="R194" s="119">
        <v>23</v>
      </c>
      <c r="S194" s="119">
        <v>8</v>
      </c>
      <c r="T194" s="119">
        <v>3</v>
      </c>
      <c r="U194" s="116">
        <f t="shared" si="18"/>
        <v>20</v>
      </c>
      <c r="V194" s="43"/>
      <c r="W194" s="43">
        <f t="shared" si="17"/>
        <v>0</v>
      </c>
      <c r="X194" s="109">
        <f t="shared" si="22"/>
        <v>1</v>
      </c>
      <c r="Y194" s="54"/>
      <c r="Z194" s="54"/>
      <c r="AA194" s="54">
        <v>1</v>
      </c>
      <c r="AB194" s="54"/>
      <c r="AC194" s="54"/>
      <c r="AD194" s="54"/>
      <c r="AE194" s="54"/>
      <c r="AF194" s="54"/>
      <c r="AG194" s="54"/>
      <c r="AH194" s="54"/>
      <c r="AI194" s="54"/>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row>
    <row r="195" spans="1:58" s="248" customFormat="1" x14ac:dyDescent="0.45">
      <c r="A195" s="17">
        <v>1</v>
      </c>
      <c r="B195" s="17">
        <v>129</v>
      </c>
      <c r="C195" s="250"/>
      <c r="D195" s="250"/>
      <c r="E195" s="17"/>
      <c r="F195" s="250">
        <v>1</v>
      </c>
      <c r="G195" s="264">
        <v>43498</v>
      </c>
      <c r="H195" s="263">
        <v>0.64930555555555558</v>
      </c>
      <c r="I195" s="264">
        <v>43498</v>
      </c>
      <c r="J195" s="266">
        <v>0.64930555555555558</v>
      </c>
      <c r="K195" s="270" t="s">
        <v>6</v>
      </c>
      <c r="L195" s="179" t="s">
        <v>278</v>
      </c>
      <c r="M195" s="180" t="s">
        <v>362</v>
      </c>
      <c r="N195" s="265" t="s">
        <v>563</v>
      </c>
      <c r="O195" s="16"/>
      <c r="P195" s="117"/>
      <c r="Q195" s="245"/>
      <c r="R195" s="183"/>
      <c r="S195" s="183"/>
      <c r="T195" s="183"/>
      <c r="U195" s="116"/>
      <c r="V195" s="246"/>
      <c r="W195" s="246">
        <f t="shared" si="17"/>
        <v>0</v>
      </c>
      <c r="X195" s="271">
        <f t="shared" si="22"/>
        <v>0</v>
      </c>
      <c r="Y195" s="88"/>
      <c r="Z195" s="88"/>
      <c r="AA195" s="88"/>
      <c r="AB195" s="88"/>
      <c r="AC195" s="88"/>
      <c r="AD195" s="88"/>
      <c r="AE195" s="88"/>
      <c r="AF195" s="88"/>
      <c r="AG195" s="88"/>
      <c r="AH195" s="88"/>
      <c r="AI195" s="88"/>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row>
    <row r="196" spans="1:58" s="48" customFormat="1" x14ac:dyDescent="0.45">
      <c r="A196" s="128">
        <v>1</v>
      </c>
      <c r="B196" s="128">
        <v>130</v>
      </c>
      <c r="C196" s="129">
        <v>104</v>
      </c>
      <c r="D196" s="129">
        <v>1</v>
      </c>
      <c r="E196" s="33"/>
      <c r="F196" s="129"/>
      <c r="G196" s="78">
        <v>43453</v>
      </c>
      <c r="H196" s="79">
        <v>0.67708333333333337</v>
      </c>
      <c r="I196" s="78">
        <v>43453</v>
      </c>
      <c r="J196" s="80">
        <v>0.67708333333333337</v>
      </c>
      <c r="K196" s="77" t="s">
        <v>357</v>
      </c>
      <c r="L196" s="179" t="s">
        <v>358</v>
      </c>
      <c r="M196" s="180" t="s">
        <v>359</v>
      </c>
      <c r="N196" s="81" t="s">
        <v>361</v>
      </c>
      <c r="O196" s="31" t="s">
        <v>140</v>
      </c>
      <c r="P196" s="114">
        <v>1</v>
      </c>
      <c r="Q196" s="121"/>
      <c r="R196" s="119">
        <v>50</v>
      </c>
      <c r="S196" s="119">
        <v>11</v>
      </c>
      <c r="T196" s="119">
        <v>11</v>
      </c>
      <c r="U196" s="116">
        <f t="shared" si="18"/>
        <v>39</v>
      </c>
      <c r="V196" s="43"/>
      <c r="W196" s="43">
        <f t="shared" si="17"/>
        <v>0</v>
      </c>
      <c r="X196" s="109">
        <f t="shared" si="22"/>
        <v>1</v>
      </c>
      <c r="Y196" s="54"/>
      <c r="Z196" s="54"/>
      <c r="AA196" s="54"/>
      <c r="AB196" s="54"/>
      <c r="AC196" s="54"/>
      <c r="AD196" s="76">
        <v>1</v>
      </c>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row>
    <row r="197" spans="1:58" s="248" customFormat="1" x14ac:dyDescent="0.45">
      <c r="A197" s="17">
        <v>1</v>
      </c>
      <c r="B197" s="225">
        <v>131</v>
      </c>
      <c r="C197" s="174"/>
      <c r="D197" s="174"/>
      <c r="E197" s="17"/>
      <c r="F197" s="174">
        <v>1</v>
      </c>
      <c r="G197" s="229">
        <v>43476</v>
      </c>
      <c r="H197" s="227">
        <v>0.65972222222222221</v>
      </c>
      <c r="I197" s="229">
        <v>43476</v>
      </c>
      <c r="J197" s="233">
        <v>0.65972222222222221</v>
      </c>
      <c r="K197" s="235" t="s">
        <v>6</v>
      </c>
      <c r="L197" s="179" t="s">
        <v>70</v>
      </c>
      <c r="M197" s="180" t="s">
        <v>359</v>
      </c>
      <c r="N197" s="231" t="s">
        <v>544</v>
      </c>
      <c r="O197" s="16"/>
      <c r="P197" s="117"/>
      <c r="Q197" s="245"/>
      <c r="R197" s="183"/>
      <c r="S197" s="183"/>
      <c r="T197" s="183"/>
      <c r="U197" s="116"/>
      <c r="V197" s="246"/>
      <c r="W197" s="246">
        <f t="shared" si="17"/>
        <v>0</v>
      </c>
      <c r="X197" s="106">
        <f t="shared" si="22"/>
        <v>0</v>
      </c>
      <c r="Y197" s="88"/>
      <c r="Z197" s="88"/>
      <c r="AA197" s="88"/>
      <c r="AB197" s="88"/>
      <c r="AC197" s="88"/>
      <c r="AD197" s="76"/>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row>
    <row r="198" spans="1:58" s="48" customFormat="1" x14ac:dyDescent="0.45">
      <c r="A198" s="128">
        <v>1</v>
      </c>
      <c r="B198" s="128">
        <v>132</v>
      </c>
      <c r="C198" s="129">
        <v>105</v>
      </c>
      <c r="D198" s="129">
        <v>1</v>
      </c>
      <c r="E198" s="33"/>
      <c r="F198" s="129"/>
      <c r="G198" s="78">
        <v>43454</v>
      </c>
      <c r="H198" s="79">
        <v>0.51736111111111105</v>
      </c>
      <c r="I198" s="78">
        <v>43454</v>
      </c>
      <c r="J198" s="80">
        <v>0.51736111111111105</v>
      </c>
      <c r="K198" s="77" t="s">
        <v>357</v>
      </c>
      <c r="L198" s="179" t="s">
        <v>146</v>
      </c>
      <c r="M198" s="180" t="s">
        <v>363</v>
      </c>
      <c r="N198" s="81" t="s">
        <v>364</v>
      </c>
      <c r="O198" s="31" t="s">
        <v>113</v>
      </c>
      <c r="P198" s="114">
        <v>1</v>
      </c>
      <c r="Q198" s="121"/>
      <c r="R198" s="119">
        <v>11950</v>
      </c>
      <c r="S198" s="119">
        <v>27</v>
      </c>
      <c r="T198" s="119">
        <v>27</v>
      </c>
      <c r="U198" s="116">
        <f t="shared" si="18"/>
        <v>11923</v>
      </c>
      <c r="V198" s="43"/>
      <c r="W198" s="43">
        <f t="shared" si="17"/>
        <v>0</v>
      </c>
      <c r="X198" s="109">
        <f t="shared" si="22"/>
        <v>1</v>
      </c>
      <c r="Y198" s="54"/>
      <c r="Z198" s="54"/>
      <c r="AA198" s="54"/>
      <c r="AB198" s="54">
        <v>1</v>
      </c>
      <c r="AC198" s="54"/>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row>
    <row r="199" spans="1:58" s="248" customFormat="1" x14ac:dyDescent="0.45">
      <c r="A199" s="17">
        <v>1</v>
      </c>
      <c r="B199" s="258">
        <v>133</v>
      </c>
      <c r="C199" s="174"/>
      <c r="D199" s="174"/>
      <c r="E199" s="17"/>
      <c r="F199" s="174">
        <v>1</v>
      </c>
      <c r="G199" s="256">
        <v>43497</v>
      </c>
      <c r="H199" s="259">
        <v>0.6479166666666667</v>
      </c>
      <c r="I199" s="256">
        <v>43497</v>
      </c>
      <c r="J199" s="257">
        <v>0.6479166666666667</v>
      </c>
      <c r="K199" s="261" t="s">
        <v>6</v>
      </c>
      <c r="L199" s="179" t="s">
        <v>146</v>
      </c>
      <c r="M199" s="180" t="s">
        <v>363</v>
      </c>
      <c r="N199" s="260" t="s">
        <v>562</v>
      </c>
      <c r="O199" s="16"/>
      <c r="P199" s="117"/>
      <c r="Q199" s="245"/>
      <c r="R199" s="183"/>
      <c r="S199" s="183"/>
      <c r="T199" s="183"/>
      <c r="U199" s="116"/>
      <c r="V199" s="246"/>
      <c r="W199" s="246">
        <f t="shared" ref="W199" si="32">+X199-D199</f>
        <v>0</v>
      </c>
      <c r="X199" s="106">
        <f t="shared" ref="X199" si="33">SUM(Y199:BF199)</f>
        <v>0</v>
      </c>
      <c r="Y199" s="88"/>
      <c r="Z199" s="88"/>
      <c r="AA199" s="88"/>
      <c r="AB199" s="88"/>
      <c r="AC199" s="88"/>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row>
    <row r="200" spans="1:58" s="48" customFormat="1" x14ac:dyDescent="0.45">
      <c r="A200" s="128">
        <v>1</v>
      </c>
      <c r="B200" s="128">
        <v>134</v>
      </c>
      <c r="C200" s="129">
        <v>106</v>
      </c>
      <c r="D200" s="129">
        <v>1</v>
      </c>
      <c r="E200" s="33"/>
      <c r="F200" s="129"/>
      <c r="G200" s="78">
        <v>43455</v>
      </c>
      <c r="H200" s="79">
        <v>0.45555555555555555</v>
      </c>
      <c r="I200" s="78">
        <v>43455</v>
      </c>
      <c r="J200" s="80">
        <v>0.45555555555555555</v>
      </c>
      <c r="K200" s="77" t="s">
        <v>357</v>
      </c>
      <c r="L200" s="179" t="s">
        <v>80</v>
      </c>
      <c r="M200" s="180" t="s">
        <v>366</v>
      </c>
      <c r="N200" s="81" t="s">
        <v>565</v>
      </c>
      <c r="O200" s="31" t="s">
        <v>113</v>
      </c>
      <c r="P200" s="114">
        <v>1</v>
      </c>
      <c r="Q200" s="121"/>
      <c r="R200" s="119">
        <v>156</v>
      </c>
      <c r="S200" s="119">
        <v>42</v>
      </c>
      <c r="T200" s="119">
        <v>42</v>
      </c>
      <c r="U200" s="116">
        <f t="shared" si="18"/>
        <v>114</v>
      </c>
      <c r="V200" s="43"/>
      <c r="W200" s="43">
        <f t="shared" si="17"/>
        <v>0</v>
      </c>
      <c r="X200" s="109">
        <f t="shared" si="22"/>
        <v>1</v>
      </c>
      <c r="Y200" s="54"/>
      <c r="Z200" s="54"/>
      <c r="AA200" s="54"/>
      <c r="AB200" s="54"/>
      <c r="AC200" s="54"/>
      <c r="AD200" s="47"/>
      <c r="AE200" s="47"/>
      <c r="AF200" s="47">
        <v>1</v>
      </c>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row>
    <row r="201" spans="1:58" s="248" customFormat="1" x14ac:dyDescent="0.45">
      <c r="A201" s="17">
        <v>1</v>
      </c>
      <c r="B201" s="272">
        <v>135</v>
      </c>
      <c r="C201" s="174"/>
      <c r="D201" s="174"/>
      <c r="E201" s="17"/>
      <c r="F201" s="174">
        <v>1</v>
      </c>
      <c r="G201" s="273">
        <v>43498</v>
      </c>
      <c r="H201" s="274">
        <v>0.65069444444444446</v>
      </c>
      <c r="I201" s="273">
        <v>43498</v>
      </c>
      <c r="J201" s="277">
        <v>0.65069444444444446</v>
      </c>
      <c r="K201" s="275" t="s">
        <v>6</v>
      </c>
      <c r="L201" s="179" t="s">
        <v>80</v>
      </c>
      <c r="M201" s="180" t="s">
        <v>366</v>
      </c>
      <c r="N201" s="276" t="s">
        <v>566</v>
      </c>
      <c r="O201" s="16"/>
      <c r="P201" s="117"/>
      <c r="Q201" s="245"/>
      <c r="R201" s="183"/>
      <c r="S201" s="183"/>
      <c r="T201" s="183"/>
      <c r="U201" s="116"/>
      <c r="V201" s="246"/>
      <c r="W201" s="246">
        <f t="shared" si="17"/>
        <v>0</v>
      </c>
      <c r="X201" s="106">
        <f t="shared" si="22"/>
        <v>0</v>
      </c>
      <c r="Y201" s="88"/>
      <c r="Z201" s="88"/>
      <c r="AA201" s="88"/>
      <c r="AB201" s="88"/>
      <c r="AC201" s="88"/>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row>
    <row r="202" spans="1:58" s="48" customFormat="1" x14ac:dyDescent="0.45">
      <c r="A202" s="128">
        <v>1</v>
      </c>
      <c r="B202" s="128">
        <v>136</v>
      </c>
      <c r="C202" s="129">
        <v>107</v>
      </c>
      <c r="D202" s="129">
        <v>1</v>
      </c>
      <c r="E202" s="33"/>
      <c r="F202" s="129"/>
      <c r="G202" s="78">
        <v>43457</v>
      </c>
      <c r="H202" s="79">
        <v>0.46875</v>
      </c>
      <c r="I202" s="78">
        <v>43457</v>
      </c>
      <c r="J202" s="80">
        <v>0.46875</v>
      </c>
      <c r="K202" s="77" t="s">
        <v>357</v>
      </c>
      <c r="L202" s="179" t="s">
        <v>358</v>
      </c>
      <c r="M202" s="180" t="s">
        <v>368</v>
      </c>
      <c r="N202" s="81" t="s">
        <v>367</v>
      </c>
      <c r="O202" s="52" t="s">
        <v>113</v>
      </c>
      <c r="P202" s="84">
        <v>1</v>
      </c>
      <c r="Q202" s="84"/>
      <c r="R202" s="119">
        <v>6027</v>
      </c>
      <c r="S202" s="119">
        <v>30</v>
      </c>
      <c r="T202" s="119">
        <v>9</v>
      </c>
      <c r="U202" s="116">
        <f t="shared" si="18"/>
        <v>6018</v>
      </c>
      <c r="V202" s="43"/>
      <c r="W202" s="43">
        <f t="shared" si="17"/>
        <v>0</v>
      </c>
      <c r="X202" s="109">
        <f t="shared" si="22"/>
        <v>1</v>
      </c>
      <c r="Y202" s="54"/>
      <c r="Z202" s="54"/>
      <c r="AA202" s="54"/>
      <c r="AB202" s="54"/>
      <c r="AC202" s="54"/>
      <c r="AD202" s="47">
        <v>1</v>
      </c>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row>
    <row r="203" spans="1:58" s="248" customFormat="1" x14ac:dyDescent="0.45">
      <c r="A203" s="262">
        <v>1</v>
      </c>
      <c r="B203" s="262">
        <v>137</v>
      </c>
      <c r="C203" s="174"/>
      <c r="D203" s="174"/>
      <c r="E203" s="17"/>
      <c r="F203" s="174">
        <v>1</v>
      </c>
      <c r="G203" s="264">
        <v>43498</v>
      </c>
      <c r="H203" s="263">
        <v>0.65</v>
      </c>
      <c r="I203" s="264">
        <v>43498</v>
      </c>
      <c r="J203" s="266">
        <v>0.65</v>
      </c>
      <c r="K203" s="270" t="s">
        <v>6</v>
      </c>
      <c r="L203" s="179" t="s">
        <v>70</v>
      </c>
      <c r="M203" s="180" t="s">
        <v>368</v>
      </c>
      <c r="N203" s="265" t="s">
        <v>564</v>
      </c>
      <c r="O203" s="180"/>
      <c r="P203" s="182"/>
      <c r="Q203" s="182"/>
      <c r="R203" s="183"/>
      <c r="S203" s="183"/>
      <c r="T203" s="183"/>
      <c r="U203" s="116"/>
      <c r="V203" s="246"/>
      <c r="W203" s="246">
        <f t="shared" si="17"/>
        <v>0</v>
      </c>
      <c r="X203" s="106">
        <f t="shared" si="22"/>
        <v>0</v>
      </c>
      <c r="Y203" s="88"/>
      <c r="Z203" s="88"/>
      <c r="AA203" s="88"/>
      <c r="AB203" s="88"/>
      <c r="AC203" s="88"/>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row>
    <row r="204" spans="1:58" s="34" customFormat="1" x14ac:dyDescent="0.45">
      <c r="A204" s="33">
        <v>1</v>
      </c>
      <c r="B204" s="33">
        <v>138</v>
      </c>
      <c r="C204" s="33">
        <v>108</v>
      </c>
      <c r="D204" s="33">
        <v>1</v>
      </c>
      <c r="E204" s="33"/>
      <c r="F204" s="33"/>
      <c r="G204" s="29">
        <v>43458</v>
      </c>
      <c r="H204" s="30">
        <v>0.67108796296296302</v>
      </c>
      <c r="I204" s="29">
        <v>43458</v>
      </c>
      <c r="J204" s="30">
        <v>0.58402777777777781</v>
      </c>
      <c r="K204" s="27" t="s">
        <v>133</v>
      </c>
      <c r="L204" s="15" t="s">
        <v>146</v>
      </c>
      <c r="M204" s="16" t="s">
        <v>365</v>
      </c>
      <c r="N204" s="31" t="s">
        <v>145</v>
      </c>
      <c r="O204" s="31" t="s">
        <v>113</v>
      </c>
      <c r="P204" s="114">
        <v>1</v>
      </c>
      <c r="Q204" s="114"/>
      <c r="R204" s="115">
        <v>5776</v>
      </c>
      <c r="S204" s="115">
        <v>35</v>
      </c>
      <c r="T204" s="115">
        <v>11</v>
      </c>
      <c r="U204" s="116">
        <f t="shared" si="18"/>
        <v>5765</v>
      </c>
      <c r="V204" s="27"/>
      <c r="W204" s="27">
        <f t="shared" si="17"/>
        <v>0</v>
      </c>
      <c r="X204" s="105">
        <f t="shared" si="22"/>
        <v>1</v>
      </c>
      <c r="Y204" s="33"/>
      <c r="Z204" s="33"/>
      <c r="AA204" s="33"/>
      <c r="AB204" s="33">
        <v>1</v>
      </c>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58" s="87" customFormat="1" x14ac:dyDescent="0.45">
      <c r="A205" s="33">
        <v>1</v>
      </c>
      <c r="B205" s="33">
        <v>139</v>
      </c>
      <c r="C205" s="33">
        <v>109</v>
      </c>
      <c r="D205" s="33">
        <v>1</v>
      </c>
      <c r="E205" s="33"/>
      <c r="F205" s="33"/>
      <c r="G205" s="29">
        <v>43459</v>
      </c>
      <c r="H205" s="30">
        <v>0.62430555555555556</v>
      </c>
      <c r="I205" s="29">
        <v>43459</v>
      </c>
      <c r="J205" s="30">
        <v>0.62430555555555556</v>
      </c>
      <c r="K205" s="27" t="s">
        <v>6</v>
      </c>
      <c r="L205" s="15" t="s">
        <v>70</v>
      </c>
      <c r="M205" s="13" t="s">
        <v>12</v>
      </c>
      <c r="N205" s="27" t="s">
        <v>36</v>
      </c>
      <c r="O205" s="31" t="s">
        <v>113</v>
      </c>
      <c r="P205" s="114">
        <v>1</v>
      </c>
      <c r="Q205" s="33"/>
      <c r="R205" s="115">
        <v>90</v>
      </c>
      <c r="S205" s="115">
        <v>11</v>
      </c>
      <c r="T205" s="115">
        <v>11</v>
      </c>
      <c r="U205" s="116">
        <f t="shared" si="18"/>
        <v>79</v>
      </c>
      <c r="V205" s="27"/>
      <c r="W205" s="27">
        <f t="shared" si="17"/>
        <v>0</v>
      </c>
      <c r="X205" s="105">
        <f t="shared" si="22"/>
        <v>1</v>
      </c>
      <c r="Y205" s="33"/>
      <c r="Z205" s="33"/>
      <c r="AA205" s="33"/>
      <c r="AB205" s="33"/>
      <c r="AC205" s="33"/>
      <c r="AD205" s="33">
        <v>1</v>
      </c>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86"/>
    </row>
    <row r="206" spans="1:58" s="278" customFormat="1" x14ac:dyDescent="0.45">
      <c r="A206" s="17">
        <v>1</v>
      </c>
      <c r="B206" s="17">
        <v>140</v>
      </c>
      <c r="C206" s="250"/>
      <c r="D206" s="250"/>
      <c r="E206" s="17"/>
      <c r="F206" s="250">
        <v>1</v>
      </c>
      <c r="G206" s="14">
        <v>43502</v>
      </c>
      <c r="H206" s="15">
        <v>0.65138888888888891</v>
      </c>
      <c r="I206" s="14">
        <v>43502</v>
      </c>
      <c r="J206" s="15">
        <v>0.65138888888888891</v>
      </c>
      <c r="K206" s="13" t="s">
        <v>6</v>
      </c>
      <c r="L206" s="15" t="s">
        <v>70</v>
      </c>
      <c r="M206" s="13" t="s">
        <v>12</v>
      </c>
      <c r="N206" s="13" t="s">
        <v>567</v>
      </c>
      <c r="O206" s="16"/>
      <c r="P206" s="117"/>
      <c r="Q206" s="17"/>
      <c r="R206" s="118"/>
      <c r="S206" s="118"/>
      <c r="T206" s="118"/>
      <c r="U206" s="116"/>
      <c r="V206" s="13"/>
      <c r="W206" s="246">
        <f t="shared" ref="W206" si="34">+X206-D206</f>
        <v>0</v>
      </c>
      <c r="X206" s="106">
        <f t="shared" ref="X206" si="35">SUM(Y206:BF206)</f>
        <v>0</v>
      </c>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72"/>
    </row>
    <row r="207" spans="1:58" s="278" customFormat="1" x14ac:dyDescent="0.45">
      <c r="A207" s="17">
        <v>1</v>
      </c>
      <c r="B207" s="17">
        <v>141</v>
      </c>
      <c r="C207" s="250"/>
      <c r="D207" s="250"/>
      <c r="E207" s="17"/>
      <c r="F207" s="250">
        <v>1</v>
      </c>
      <c r="G207" s="14">
        <v>43502</v>
      </c>
      <c r="H207" s="15">
        <v>0.65208333333333335</v>
      </c>
      <c r="I207" s="14">
        <v>43502</v>
      </c>
      <c r="J207" s="15">
        <v>0.65208333333333335</v>
      </c>
      <c r="K207" s="13" t="s">
        <v>6</v>
      </c>
      <c r="L207" s="15" t="s">
        <v>146</v>
      </c>
      <c r="M207" s="16" t="s">
        <v>365</v>
      </c>
      <c r="N207" s="13" t="s">
        <v>568</v>
      </c>
      <c r="O207" s="16"/>
      <c r="P207" s="117"/>
      <c r="Q207" s="17"/>
      <c r="R207" s="118"/>
      <c r="S207" s="118"/>
      <c r="T207" s="118"/>
      <c r="U207" s="116"/>
      <c r="V207" s="13"/>
      <c r="W207" s="246">
        <f t="shared" ref="W207" si="36">+X207-D207</f>
        <v>0</v>
      </c>
      <c r="X207" s="106">
        <f t="shared" ref="X207" si="37">SUM(Y207:BF207)</f>
        <v>0</v>
      </c>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72"/>
    </row>
    <row r="208" spans="1:58" s="87" customFormat="1" x14ac:dyDescent="0.45">
      <c r="A208" s="33">
        <v>1</v>
      </c>
      <c r="B208" s="33">
        <v>142</v>
      </c>
      <c r="C208" s="130">
        <v>110</v>
      </c>
      <c r="D208" s="130">
        <v>1</v>
      </c>
      <c r="E208" s="33"/>
      <c r="F208" s="130"/>
      <c r="G208" s="29">
        <v>43464</v>
      </c>
      <c r="H208" s="30">
        <v>0.82708333333333339</v>
      </c>
      <c r="I208" s="29">
        <v>43464</v>
      </c>
      <c r="J208" s="30">
        <v>0.82708333333333339</v>
      </c>
      <c r="K208" s="85" t="s">
        <v>6</v>
      </c>
      <c r="L208" s="15" t="s">
        <v>369</v>
      </c>
      <c r="M208" s="13" t="s">
        <v>370</v>
      </c>
      <c r="N208" s="27" t="s">
        <v>371</v>
      </c>
      <c r="O208" s="31" t="s">
        <v>113</v>
      </c>
      <c r="P208" s="114">
        <v>1</v>
      </c>
      <c r="Q208" s="33"/>
      <c r="R208" s="115">
        <v>8016</v>
      </c>
      <c r="S208" s="115">
        <v>24</v>
      </c>
      <c r="T208" s="115">
        <v>7</v>
      </c>
      <c r="U208" s="116">
        <f t="shared" si="18"/>
        <v>8009</v>
      </c>
      <c r="V208" s="27"/>
      <c r="W208" s="27">
        <f t="shared" si="17"/>
        <v>0</v>
      </c>
      <c r="X208" s="105">
        <f t="shared" si="22"/>
        <v>1</v>
      </c>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v>1</v>
      </c>
      <c r="AV208" s="33"/>
      <c r="AW208" s="33"/>
      <c r="AX208" s="33"/>
      <c r="AY208" s="33"/>
      <c r="AZ208" s="33"/>
      <c r="BA208" s="33"/>
      <c r="BB208" s="33"/>
      <c r="BC208" s="33"/>
      <c r="BD208" s="33"/>
      <c r="BE208" s="33"/>
      <c r="BF208" s="86"/>
    </row>
    <row r="209" spans="1:58" s="278" customFormat="1" x14ac:dyDescent="0.45">
      <c r="A209" s="17">
        <v>1</v>
      </c>
      <c r="B209" s="17">
        <v>143</v>
      </c>
      <c r="C209" s="250"/>
      <c r="D209" s="250"/>
      <c r="E209" s="17"/>
      <c r="F209" s="250">
        <v>1</v>
      </c>
      <c r="G209" s="14">
        <v>43509</v>
      </c>
      <c r="H209" s="15">
        <v>0.67083333333333339</v>
      </c>
      <c r="I209" s="14">
        <v>43509</v>
      </c>
      <c r="J209" s="15">
        <v>0.67083333333333339</v>
      </c>
      <c r="K209" s="236" t="s">
        <v>6</v>
      </c>
      <c r="L209" s="15" t="s">
        <v>236</v>
      </c>
      <c r="M209" s="13" t="s">
        <v>370</v>
      </c>
      <c r="N209" s="13" t="s">
        <v>585</v>
      </c>
      <c r="O209" s="16"/>
      <c r="P209" s="117"/>
      <c r="Q209" s="17"/>
      <c r="R209" s="118"/>
      <c r="S209" s="118"/>
      <c r="T209" s="118"/>
      <c r="U209" s="116"/>
      <c r="V209" s="13"/>
      <c r="W209" s="13"/>
      <c r="X209" s="106"/>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72"/>
    </row>
    <row r="210" spans="1:58" s="34" customFormat="1" x14ac:dyDescent="0.45">
      <c r="A210" s="33">
        <v>1</v>
      </c>
      <c r="B210" s="33">
        <v>144</v>
      </c>
      <c r="C210" s="33">
        <v>111</v>
      </c>
      <c r="D210" s="33">
        <v>1</v>
      </c>
      <c r="E210" s="33"/>
      <c r="F210" s="33"/>
      <c r="G210" s="29">
        <v>43467</v>
      </c>
      <c r="H210" s="35">
        <v>0.4284722222222222</v>
      </c>
      <c r="I210" s="29">
        <v>43467</v>
      </c>
      <c r="J210" s="35">
        <v>0.39097222222222222</v>
      </c>
      <c r="K210" s="27" t="s">
        <v>57</v>
      </c>
      <c r="L210" s="103" t="s">
        <v>71</v>
      </c>
      <c r="M210" s="16" t="s">
        <v>58</v>
      </c>
      <c r="N210" s="27" t="s">
        <v>56</v>
      </c>
      <c r="O210" s="31" t="s">
        <v>113</v>
      </c>
      <c r="P210" s="114">
        <v>1</v>
      </c>
      <c r="Q210" s="33"/>
      <c r="R210" s="115">
        <v>73000</v>
      </c>
      <c r="S210" s="115">
        <v>4686</v>
      </c>
      <c r="T210" s="115">
        <v>3766</v>
      </c>
      <c r="U210" s="116">
        <f t="shared" si="18"/>
        <v>69234</v>
      </c>
      <c r="V210" s="27"/>
      <c r="W210" s="27">
        <f t="shared" si="17"/>
        <v>0</v>
      </c>
      <c r="X210" s="105">
        <f t="shared" si="22"/>
        <v>1</v>
      </c>
      <c r="Y210" s="33"/>
      <c r="Z210" s="33"/>
      <c r="AA210" s="33"/>
      <c r="AB210" s="33"/>
      <c r="AC210" s="33"/>
      <c r="AD210" s="33"/>
      <c r="AE210" s="33"/>
      <c r="AF210" s="33"/>
      <c r="AG210" s="33"/>
      <c r="AH210" s="33">
        <v>1</v>
      </c>
      <c r="AI210" s="33"/>
      <c r="AJ210" s="36"/>
      <c r="AK210" s="33"/>
      <c r="AL210" s="33"/>
      <c r="AM210" s="36"/>
      <c r="AN210" s="36"/>
      <c r="AO210" s="33"/>
      <c r="AP210" s="33"/>
      <c r="AQ210" s="33"/>
      <c r="AR210" s="33"/>
      <c r="AS210" s="33"/>
      <c r="AT210" s="33"/>
      <c r="AU210" s="33"/>
      <c r="AV210" s="33"/>
      <c r="AW210" s="33"/>
      <c r="AX210" s="33"/>
      <c r="AY210" s="33"/>
      <c r="AZ210" s="33"/>
      <c r="BA210" s="33"/>
      <c r="BB210" s="33"/>
      <c r="BC210" s="33"/>
      <c r="BD210" s="33"/>
      <c r="BE210" s="33"/>
      <c r="BF210" s="33"/>
    </row>
    <row r="211" spans="1:58" s="11" customFormat="1" x14ac:dyDescent="0.45">
      <c r="A211" s="17">
        <v>1</v>
      </c>
      <c r="B211" s="17">
        <v>145</v>
      </c>
      <c r="C211" s="250"/>
      <c r="D211" s="250"/>
      <c r="E211" s="17"/>
      <c r="F211" s="250">
        <v>1</v>
      </c>
      <c r="G211" s="14">
        <v>43522</v>
      </c>
      <c r="H211" s="103">
        <v>0.65208333333333335</v>
      </c>
      <c r="I211" s="14">
        <v>43522</v>
      </c>
      <c r="J211" s="103">
        <v>0.65208333333333335</v>
      </c>
      <c r="K211" s="236" t="s">
        <v>6</v>
      </c>
      <c r="L211" s="103" t="s">
        <v>71</v>
      </c>
      <c r="M211" s="16" t="s">
        <v>58</v>
      </c>
      <c r="N211" s="13" t="s">
        <v>569</v>
      </c>
      <c r="O211" s="16"/>
      <c r="P211" s="117"/>
      <c r="Q211" s="17"/>
      <c r="R211" s="118"/>
      <c r="S211" s="118"/>
      <c r="T211" s="118"/>
      <c r="U211" s="116"/>
      <c r="V211" s="13"/>
      <c r="W211" s="246">
        <f t="shared" si="17"/>
        <v>0</v>
      </c>
      <c r="X211" s="106">
        <f t="shared" si="22"/>
        <v>0</v>
      </c>
      <c r="Y211" s="17"/>
      <c r="Z211" s="17"/>
      <c r="AA211" s="17"/>
      <c r="AB211" s="17"/>
      <c r="AC211" s="17"/>
      <c r="AD211" s="17"/>
      <c r="AE211" s="17"/>
      <c r="AF211" s="17"/>
      <c r="AG211" s="17"/>
      <c r="AH211" s="17"/>
      <c r="AI211" s="17"/>
      <c r="AJ211" s="223"/>
      <c r="AK211" s="17"/>
      <c r="AL211" s="17"/>
      <c r="AM211" s="223"/>
      <c r="AN211" s="223"/>
      <c r="AO211" s="17"/>
      <c r="AP211" s="17"/>
      <c r="AQ211" s="17"/>
      <c r="AR211" s="17"/>
      <c r="AS211" s="17"/>
      <c r="AT211" s="17"/>
      <c r="AU211" s="17"/>
      <c r="AV211" s="17"/>
      <c r="AW211" s="17"/>
      <c r="AX211" s="17"/>
      <c r="AY211" s="17"/>
      <c r="AZ211" s="17"/>
      <c r="BA211" s="17"/>
      <c r="BB211" s="17"/>
      <c r="BC211" s="17"/>
      <c r="BD211" s="17"/>
      <c r="BE211" s="17"/>
      <c r="BF211" s="17"/>
    </row>
    <row r="212" spans="1:58" s="34" customFormat="1" x14ac:dyDescent="0.45">
      <c r="A212" s="33">
        <v>1</v>
      </c>
      <c r="B212" s="33">
        <v>146</v>
      </c>
      <c r="C212" s="33">
        <v>112</v>
      </c>
      <c r="D212" s="33">
        <v>1</v>
      </c>
      <c r="E212" s="33"/>
      <c r="F212" s="33"/>
      <c r="G212" s="29">
        <v>43477</v>
      </c>
      <c r="H212" s="35">
        <v>0.3888888888888889</v>
      </c>
      <c r="I212" s="29">
        <v>43477</v>
      </c>
      <c r="J212" s="35">
        <v>0.6875</v>
      </c>
      <c r="K212" s="27" t="s">
        <v>57</v>
      </c>
      <c r="L212" s="103" t="s">
        <v>67</v>
      </c>
      <c r="M212" s="16" t="s">
        <v>72</v>
      </c>
      <c r="N212" s="27" t="s">
        <v>59</v>
      </c>
      <c r="O212" s="31" t="s">
        <v>113</v>
      </c>
      <c r="P212" s="114">
        <v>1</v>
      </c>
      <c r="Q212" s="33"/>
      <c r="R212" s="115">
        <v>68969</v>
      </c>
      <c r="S212" s="115">
        <v>2452</v>
      </c>
      <c r="T212" s="115">
        <v>1369</v>
      </c>
      <c r="U212" s="116">
        <f t="shared" si="18"/>
        <v>67600</v>
      </c>
      <c r="V212" s="27"/>
      <c r="W212" s="27">
        <f t="shared" si="17"/>
        <v>0</v>
      </c>
      <c r="X212" s="105">
        <f t="shared" si="22"/>
        <v>1</v>
      </c>
      <c r="Y212" s="33"/>
      <c r="Z212" s="33"/>
      <c r="AA212" s="33"/>
      <c r="AB212" s="33"/>
      <c r="AC212" s="33"/>
      <c r="AD212" s="33"/>
      <c r="AE212" s="33"/>
      <c r="AF212" s="33"/>
      <c r="AG212" s="33"/>
      <c r="AH212" s="33"/>
      <c r="AI212" s="33"/>
      <c r="AJ212" s="36"/>
      <c r="AK212" s="33"/>
      <c r="AL212" s="33"/>
      <c r="AM212" s="33">
        <v>1</v>
      </c>
      <c r="AN212" s="33"/>
      <c r="AO212" s="33"/>
      <c r="AP212" s="33"/>
      <c r="AQ212" s="33"/>
      <c r="AR212" s="33"/>
      <c r="AS212" s="33"/>
      <c r="AT212" s="33"/>
      <c r="AU212" s="33"/>
      <c r="AV212" s="33"/>
      <c r="AW212" s="33"/>
      <c r="AX212" s="33"/>
      <c r="AY212" s="33"/>
      <c r="AZ212" s="33"/>
      <c r="BA212" s="33"/>
      <c r="BB212" s="33"/>
      <c r="BC212" s="33"/>
      <c r="BD212" s="33"/>
      <c r="BE212" s="33"/>
      <c r="BF212" s="33"/>
    </row>
    <row r="213" spans="1:58" s="11" customFormat="1" x14ac:dyDescent="0.45">
      <c r="A213" s="17">
        <v>1</v>
      </c>
      <c r="B213" s="17">
        <v>147</v>
      </c>
      <c r="C213" s="250"/>
      <c r="D213" s="250"/>
      <c r="E213" s="17"/>
      <c r="F213" s="250">
        <v>1</v>
      </c>
      <c r="G213" s="14">
        <v>43524</v>
      </c>
      <c r="H213" s="103">
        <v>0.35694444444444445</v>
      </c>
      <c r="I213" s="14">
        <v>43524</v>
      </c>
      <c r="J213" s="103">
        <v>0.35694444444444445</v>
      </c>
      <c r="K213" s="236" t="s">
        <v>6</v>
      </c>
      <c r="L213" s="103" t="s">
        <v>67</v>
      </c>
      <c r="M213" s="16" t="s">
        <v>72</v>
      </c>
      <c r="N213" s="13" t="s">
        <v>570</v>
      </c>
      <c r="O213" s="16"/>
      <c r="P213" s="117"/>
      <c r="Q213" s="17"/>
      <c r="R213" s="118"/>
      <c r="S213" s="118"/>
      <c r="T213" s="118"/>
      <c r="U213" s="116"/>
      <c r="V213" s="13"/>
      <c r="W213" s="246">
        <f t="shared" ref="W213" si="38">+X213-D213</f>
        <v>0</v>
      </c>
      <c r="X213" s="106">
        <f t="shared" ref="X213" si="39">SUM(Y213:BF213)</f>
        <v>0</v>
      </c>
      <c r="Y213" s="17"/>
      <c r="Z213" s="17"/>
      <c r="AA213" s="17"/>
      <c r="AB213" s="17"/>
      <c r="AC213" s="17"/>
      <c r="AD213" s="17"/>
      <c r="AE213" s="17"/>
      <c r="AF213" s="17"/>
      <c r="AG213" s="17"/>
      <c r="AH213" s="17"/>
      <c r="AI213" s="17"/>
      <c r="AJ213" s="223"/>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row>
    <row r="214" spans="1:58" s="87" customFormat="1" x14ac:dyDescent="0.45">
      <c r="A214" s="33">
        <v>1</v>
      </c>
      <c r="B214" s="33">
        <v>148</v>
      </c>
      <c r="C214" s="130">
        <v>113</v>
      </c>
      <c r="D214" s="130">
        <v>1</v>
      </c>
      <c r="E214" s="33"/>
      <c r="F214" s="130"/>
      <c r="G214" s="29">
        <v>43478</v>
      </c>
      <c r="H214" s="30">
        <v>0.7319444444444444</v>
      </c>
      <c r="I214" s="29">
        <v>43478</v>
      </c>
      <c r="J214" s="30">
        <v>0.7319444444444444</v>
      </c>
      <c r="K214" s="85" t="s">
        <v>6</v>
      </c>
      <c r="L214" s="15" t="s">
        <v>372</v>
      </c>
      <c r="M214" s="13" t="s">
        <v>374</v>
      </c>
      <c r="N214" s="27" t="s">
        <v>373</v>
      </c>
      <c r="O214" s="31" t="s">
        <v>113</v>
      </c>
      <c r="P214" s="114">
        <v>1</v>
      </c>
      <c r="Q214" s="33"/>
      <c r="R214" s="115">
        <v>109</v>
      </c>
      <c r="S214" s="115">
        <v>44</v>
      </c>
      <c r="T214" s="115">
        <v>9</v>
      </c>
      <c r="U214" s="116">
        <f t="shared" si="18"/>
        <v>100</v>
      </c>
      <c r="V214" s="27"/>
      <c r="W214" s="27">
        <f t="shared" si="17"/>
        <v>0</v>
      </c>
      <c r="X214" s="105">
        <f t="shared" si="22"/>
        <v>1</v>
      </c>
      <c r="Y214" s="33"/>
      <c r="Z214" s="33"/>
      <c r="AA214" s="33"/>
      <c r="AB214" s="33"/>
      <c r="AC214" s="72">
        <v>1</v>
      </c>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86"/>
    </row>
    <row r="215" spans="1:58" s="278" customFormat="1" x14ac:dyDescent="0.45">
      <c r="A215" s="17">
        <v>1</v>
      </c>
      <c r="B215" s="17">
        <v>149</v>
      </c>
      <c r="C215" s="250"/>
      <c r="D215" s="250"/>
      <c r="E215" s="17"/>
      <c r="F215" s="250">
        <v>1</v>
      </c>
      <c r="G215" s="150">
        <v>43530</v>
      </c>
      <c r="H215" s="151">
        <v>0.39305555555555555</v>
      </c>
      <c r="I215" s="150">
        <v>43530</v>
      </c>
      <c r="J215" s="151">
        <v>0.39305555555555555</v>
      </c>
      <c r="K215" s="236" t="s">
        <v>6</v>
      </c>
      <c r="L215" s="15" t="s">
        <v>372</v>
      </c>
      <c r="M215" s="13" t="s">
        <v>374</v>
      </c>
      <c r="N215" s="251" t="s">
        <v>571</v>
      </c>
      <c r="O215" s="16"/>
      <c r="P215" s="117"/>
      <c r="Q215" s="17"/>
      <c r="R215" s="280"/>
      <c r="S215" s="280"/>
      <c r="T215" s="280"/>
      <c r="U215" s="279"/>
      <c r="V215" s="13"/>
      <c r="W215" s="246">
        <f t="shared" si="17"/>
        <v>0</v>
      </c>
      <c r="X215" s="106">
        <f t="shared" si="22"/>
        <v>0</v>
      </c>
      <c r="Y215" s="17"/>
      <c r="Z215" s="17"/>
      <c r="AA215" s="17"/>
      <c r="AB215" s="17"/>
      <c r="AC215" s="72"/>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72"/>
    </row>
    <row r="216" spans="1:58" s="87" customFormat="1" x14ac:dyDescent="0.45">
      <c r="A216" s="352">
        <v>1</v>
      </c>
      <c r="B216" s="352">
        <v>150</v>
      </c>
      <c r="C216" s="130">
        <v>114</v>
      </c>
      <c r="D216" s="130">
        <v>1</v>
      </c>
      <c r="E216" s="33"/>
      <c r="F216" s="130"/>
      <c r="G216" s="350">
        <v>43483</v>
      </c>
      <c r="H216" s="348">
        <v>0.71388888888888891</v>
      </c>
      <c r="I216" s="350">
        <v>43483</v>
      </c>
      <c r="J216" s="348">
        <v>0.71388888888888891</v>
      </c>
      <c r="K216" s="387" t="s">
        <v>6</v>
      </c>
      <c r="L216" s="333" t="s">
        <v>372</v>
      </c>
      <c r="M216" s="13" t="s">
        <v>383</v>
      </c>
      <c r="N216" s="387" t="s">
        <v>384</v>
      </c>
      <c r="O216" s="31" t="s">
        <v>113</v>
      </c>
      <c r="P216" s="114">
        <v>1</v>
      </c>
      <c r="Q216" s="33"/>
      <c r="R216" s="358">
        <v>190</v>
      </c>
      <c r="S216" s="358">
        <v>143</v>
      </c>
      <c r="T216" s="358">
        <v>37</v>
      </c>
      <c r="U216" s="321">
        <f t="shared" si="18"/>
        <v>153</v>
      </c>
      <c r="V216" s="27"/>
      <c r="W216" s="27">
        <f t="shared" si="17"/>
        <v>0</v>
      </c>
      <c r="X216" s="105">
        <f t="shared" si="22"/>
        <v>1</v>
      </c>
      <c r="Y216" s="33"/>
      <c r="Z216" s="33"/>
      <c r="AA216" s="33"/>
      <c r="AB216" s="33"/>
      <c r="AC216" s="33">
        <v>1</v>
      </c>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86"/>
    </row>
    <row r="217" spans="1:58" s="87" customFormat="1" x14ac:dyDescent="0.45">
      <c r="A217" s="353"/>
      <c r="B217" s="353"/>
      <c r="C217" s="130">
        <v>115</v>
      </c>
      <c r="D217" s="130">
        <v>1</v>
      </c>
      <c r="E217" s="33"/>
      <c r="F217" s="130"/>
      <c r="G217" s="351"/>
      <c r="H217" s="349"/>
      <c r="I217" s="351"/>
      <c r="J217" s="349"/>
      <c r="K217" s="389"/>
      <c r="L217" s="335"/>
      <c r="M217" s="13" t="s">
        <v>383</v>
      </c>
      <c r="N217" s="389"/>
      <c r="O217" s="31" t="s">
        <v>113</v>
      </c>
      <c r="P217" s="114">
        <v>1</v>
      </c>
      <c r="Q217" s="33"/>
      <c r="R217" s="359"/>
      <c r="S217" s="359"/>
      <c r="T217" s="359"/>
      <c r="U217" s="323"/>
      <c r="V217" s="27"/>
      <c r="W217" s="27">
        <f t="shared" si="17"/>
        <v>0</v>
      </c>
      <c r="X217" s="105">
        <f t="shared" si="22"/>
        <v>1</v>
      </c>
      <c r="Y217" s="33"/>
      <c r="Z217" s="33"/>
      <c r="AA217" s="33"/>
      <c r="AB217" s="33"/>
      <c r="AC217" s="33">
        <v>1</v>
      </c>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86"/>
    </row>
    <row r="218" spans="1:58" s="278" customFormat="1" x14ac:dyDescent="0.45">
      <c r="A218" s="327">
        <v>1</v>
      </c>
      <c r="B218" s="327">
        <v>151</v>
      </c>
      <c r="C218" s="327"/>
      <c r="D218" s="327"/>
      <c r="E218" s="327"/>
      <c r="F218" s="250">
        <v>1</v>
      </c>
      <c r="G218" s="330">
        <v>43530</v>
      </c>
      <c r="H218" s="333">
        <v>0.39444444444444443</v>
      </c>
      <c r="I218" s="330">
        <v>43530</v>
      </c>
      <c r="J218" s="333">
        <v>0.39444444444444443</v>
      </c>
      <c r="K218" s="324" t="s">
        <v>6</v>
      </c>
      <c r="L218" s="333" t="s">
        <v>372</v>
      </c>
      <c r="M218" s="324" t="s">
        <v>383</v>
      </c>
      <c r="N218" s="324" t="s">
        <v>573</v>
      </c>
      <c r="O218" s="16"/>
      <c r="P218" s="117"/>
      <c r="Q218" s="17"/>
      <c r="R218" s="289"/>
      <c r="S218" s="289"/>
      <c r="T218" s="289"/>
      <c r="U218" s="283"/>
      <c r="V218" s="13"/>
      <c r="W218" s="246">
        <f t="shared" ref="W218" si="40">+X218-D218</f>
        <v>0</v>
      </c>
      <c r="X218" s="106">
        <f t="shared" ref="X218" si="41">SUM(Y218:BF218)</f>
        <v>0</v>
      </c>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72"/>
    </row>
    <row r="219" spans="1:58" s="278" customFormat="1" x14ac:dyDescent="0.45">
      <c r="A219" s="329"/>
      <c r="B219" s="329"/>
      <c r="C219" s="329"/>
      <c r="D219" s="329"/>
      <c r="E219" s="329"/>
      <c r="F219" s="250">
        <v>1</v>
      </c>
      <c r="G219" s="332"/>
      <c r="H219" s="335"/>
      <c r="I219" s="332"/>
      <c r="J219" s="335"/>
      <c r="K219" s="326"/>
      <c r="L219" s="335"/>
      <c r="M219" s="326"/>
      <c r="N219" s="326"/>
      <c r="O219" s="16"/>
      <c r="P219" s="117"/>
      <c r="Q219" s="17"/>
      <c r="R219" s="289"/>
      <c r="S219" s="289"/>
      <c r="T219" s="289"/>
      <c r="U219" s="297"/>
      <c r="V219" s="13"/>
      <c r="W219" s="246"/>
      <c r="X219" s="106"/>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72"/>
    </row>
    <row r="220" spans="1:58" s="87" customFormat="1" x14ac:dyDescent="0.45">
      <c r="A220" s="33">
        <v>1</v>
      </c>
      <c r="B220" s="33">
        <v>152</v>
      </c>
      <c r="C220" s="130">
        <v>116</v>
      </c>
      <c r="D220" s="130">
        <v>1</v>
      </c>
      <c r="E220" s="33"/>
      <c r="F220" s="130"/>
      <c r="G220" s="29">
        <v>43485</v>
      </c>
      <c r="H220" s="30">
        <v>0.50624999999999998</v>
      </c>
      <c r="I220" s="29">
        <v>43485</v>
      </c>
      <c r="J220" s="30">
        <v>0.50624999999999998</v>
      </c>
      <c r="K220" s="236" t="s">
        <v>6</v>
      </c>
      <c r="L220" s="15" t="s">
        <v>379</v>
      </c>
      <c r="M220" s="13" t="s">
        <v>574</v>
      </c>
      <c r="N220" s="27" t="s">
        <v>380</v>
      </c>
      <c r="O220" s="31" t="s">
        <v>113</v>
      </c>
      <c r="P220" s="114">
        <v>1</v>
      </c>
      <c r="Q220" s="33"/>
      <c r="R220" s="115">
        <v>57</v>
      </c>
      <c r="S220" s="115">
        <v>26</v>
      </c>
      <c r="T220" s="115">
        <v>13</v>
      </c>
      <c r="U220" s="116">
        <f t="shared" si="18"/>
        <v>44</v>
      </c>
      <c r="V220" s="27"/>
      <c r="W220" s="27">
        <f t="shared" si="17"/>
        <v>0</v>
      </c>
      <c r="X220" s="105">
        <f t="shared" si="22"/>
        <v>1</v>
      </c>
      <c r="Y220" s="33"/>
      <c r="Z220" s="33"/>
      <c r="AA220" s="33"/>
      <c r="AB220" s="33"/>
      <c r="AC220" s="33"/>
      <c r="AD220" s="33"/>
      <c r="AE220" s="33"/>
      <c r="AF220" s="33"/>
      <c r="AG220" s="33"/>
      <c r="AH220" s="33"/>
      <c r="AI220" s="33"/>
      <c r="AJ220" s="33"/>
      <c r="AK220" s="33"/>
      <c r="AL220" s="33"/>
      <c r="AM220" s="33"/>
      <c r="AN220" s="33"/>
      <c r="AO220" s="33"/>
      <c r="AP220" s="33"/>
      <c r="AQ220" s="33"/>
      <c r="AR220" s="72">
        <v>1</v>
      </c>
      <c r="AS220" s="33"/>
      <c r="AT220" s="33"/>
      <c r="AU220" s="33"/>
      <c r="AV220" s="33"/>
      <c r="AW220" s="33"/>
      <c r="AX220" s="33"/>
      <c r="AY220" s="33"/>
      <c r="AZ220" s="33"/>
      <c r="BA220" s="33"/>
      <c r="BB220" s="33"/>
      <c r="BC220" s="33"/>
      <c r="BD220" s="33"/>
      <c r="BE220" s="33"/>
      <c r="BF220" s="86"/>
    </row>
    <row r="221" spans="1:58" s="278" customFormat="1" x14ac:dyDescent="0.45">
      <c r="A221" s="17">
        <v>1</v>
      </c>
      <c r="B221" s="17">
        <v>153</v>
      </c>
      <c r="C221" s="250"/>
      <c r="D221" s="250"/>
      <c r="E221" s="17"/>
      <c r="F221" s="250">
        <v>1</v>
      </c>
      <c r="G221" s="14">
        <v>43530</v>
      </c>
      <c r="H221" s="15">
        <v>0.39374999999999999</v>
      </c>
      <c r="I221" s="14">
        <v>43530</v>
      </c>
      <c r="J221" s="15">
        <v>0.39374999999999999</v>
      </c>
      <c r="K221" s="236" t="s">
        <v>6</v>
      </c>
      <c r="L221" s="15" t="s">
        <v>106</v>
      </c>
      <c r="M221" s="13" t="s">
        <v>574</v>
      </c>
      <c r="N221" s="13" t="s">
        <v>572</v>
      </c>
      <c r="O221" s="16"/>
      <c r="P221" s="117"/>
      <c r="Q221" s="17"/>
      <c r="R221" s="118"/>
      <c r="S221" s="118"/>
      <c r="T221" s="118"/>
      <c r="U221" s="116"/>
      <c r="V221" s="13"/>
      <c r="W221" s="246">
        <f t="shared" ref="W221" si="42">+X221-D221</f>
        <v>0</v>
      </c>
      <c r="X221" s="106">
        <f t="shared" ref="X221" si="43">SUM(Y221:BF221)</f>
        <v>0</v>
      </c>
      <c r="Y221" s="17"/>
      <c r="Z221" s="17"/>
      <c r="AA221" s="17"/>
      <c r="AB221" s="17"/>
      <c r="AC221" s="17"/>
      <c r="AD221" s="17"/>
      <c r="AE221" s="17"/>
      <c r="AF221" s="17"/>
      <c r="AG221" s="17"/>
      <c r="AH221" s="17"/>
      <c r="AI221" s="17"/>
      <c r="AJ221" s="17"/>
      <c r="AK221" s="17"/>
      <c r="AL221" s="17"/>
      <c r="AM221" s="17"/>
      <c r="AN221" s="17"/>
      <c r="AO221" s="17"/>
      <c r="AP221" s="17"/>
      <c r="AQ221" s="17"/>
      <c r="AR221" s="72"/>
      <c r="AS221" s="17"/>
      <c r="AT221" s="17"/>
      <c r="AU221" s="17"/>
      <c r="AV221" s="17"/>
      <c r="AW221" s="17"/>
      <c r="AX221" s="17"/>
      <c r="AY221" s="17"/>
      <c r="AZ221" s="17"/>
      <c r="BA221" s="17"/>
      <c r="BB221" s="17"/>
      <c r="BC221" s="17"/>
      <c r="BD221" s="17"/>
      <c r="BE221" s="17"/>
      <c r="BF221" s="72"/>
    </row>
    <row r="222" spans="1:58" s="87" customFormat="1" x14ac:dyDescent="0.45">
      <c r="A222" s="33">
        <v>1</v>
      </c>
      <c r="B222" s="33">
        <v>154</v>
      </c>
      <c r="C222" s="130">
        <v>117</v>
      </c>
      <c r="D222" s="130">
        <v>1</v>
      </c>
      <c r="E222" s="33"/>
      <c r="F222" s="130"/>
      <c r="G222" s="29">
        <v>43504</v>
      </c>
      <c r="H222" s="30">
        <v>0.86111111111111116</v>
      </c>
      <c r="I222" s="29">
        <v>43504</v>
      </c>
      <c r="J222" s="30">
        <v>0.86111111111111116</v>
      </c>
      <c r="K222" s="85" t="s">
        <v>6</v>
      </c>
      <c r="L222" s="15" t="s">
        <v>242</v>
      </c>
      <c r="M222" s="13" t="s">
        <v>381</v>
      </c>
      <c r="N222" s="27" t="s">
        <v>382</v>
      </c>
      <c r="O222" s="31" t="s">
        <v>113</v>
      </c>
      <c r="P222" s="114">
        <v>1</v>
      </c>
      <c r="Q222" s="33"/>
      <c r="R222" s="115">
        <v>4600</v>
      </c>
      <c r="S222" s="115">
        <v>270</v>
      </c>
      <c r="T222" s="115">
        <v>171</v>
      </c>
      <c r="U222" s="116">
        <f t="shared" si="18"/>
        <v>4429</v>
      </c>
      <c r="V222" s="27"/>
      <c r="W222" s="27">
        <f t="shared" si="17"/>
        <v>0</v>
      </c>
      <c r="X222" s="105">
        <f t="shared" si="22"/>
        <v>1</v>
      </c>
      <c r="Y222" s="33"/>
      <c r="Z222" s="33"/>
      <c r="AA222" s="33"/>
      <c r="AB222" s="33"/>
      <c r="AC222" s="33"/>
      <c r="AD222" s="33"/>
      <c r="AE222" s="33"/>
      <c r="AF222" s="33"/>
      <c r="AG222" s="33"/>
      <c r="AH222" s="33"/>
      <c r="AI222" s="33"/>
      <c r="AJ222" s="33"/>
      <c r="AK222" s="33"/>
      <c r="AL222" s="33">
        <v>1</v>
      </c>
      <c r="AM222" s="33"/>
      <c r="AN222" s="33"/>
      <c r="AO222" s="33"/>
      <c r="AP222" s="33"/>
      <c r="AQ222" s="33"/>
      <c r="AR222" s="33"/>
      <c r="AS222" s="33"/>
      <c r="AT222" s="33"/>
      <c r="AU222" s="33"/>
      <c r="AV222" s="33"/>
      <c r="AW222" s="33"/>
      <c r="AX222" s="33"/>
      <c r="AY222" s="33"/>
      <c r="AZ222" s="33"/>
      <c r="BA222" s="33"/>
      <c r="BB222" s="33"/>
      <c r="BC222" s="33"/>
      <c r="BD222" s="33"/>
      <c r="BE222" s="33"/>
      <c r="BF222" s="86"/>
    </row>
    <row r="223" spans="1:58" s="278" customFormat="1" x14ac:dyDescent="0.45">
      <c r="A223" s="17">
        <v>1</v>
      </c>
      <c r="B223" s="17">
        <v>155</v>
      </c>
      <c r="C223" s="250"/>
      <c r="D223" s="250"/>
      <c r="E223" s="17"/>
      <c r="F223" s="250">
        <v>1</v>
      </c>
      <c r="G223" s="150">
        <v>43549</v>
      </c>
      <c r="H223" s="151">
        <v>0.66041666666666665</v>
      </c>
      <c r="I223" s="150">
        <v>43549</v>
      </c>
      <c r="J223" s="151">
        <v>0.66041666666666665</v>
      </c>
      <c r="K223" s="236" t="s">
        <v>6</v>
      </c>
      <c r="L223" s="15" t="s">
        <v>242</v>
      </c>
      <c r="M223" s="13" t="s">
        <v>381</v>
      </c>
      <c r="N223" s="251" t="s">
        <v>576</v>
      </c>
      <c r="O223" s="16"/>
      <c r="P223" s="117"/>
      <c r="Q223" s="17"/>
      <c r="R223" s="280"/>
      <c r="S223" s="280"/>
      <c r="T223" s="280"/>
      <c r="U223" s="279"/>
      <c r="V223" s="13"/>
      <c r="W223" s="13">
        <f t="shared" ref="W223" si="44">+X223-D223</f>
        <v>0</v>
      </c>
      <c r="X223" s="106">
        <f t="shared" ref="X223" si="45">SUM(Y223:BF223)</f>
        <v>0</v>
      </c>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72"/>
    </row>
    <row r="224" spans="1:58" s="87" customFormat="1" x14ac:dyDescent="0.45">
      <c r="A224" s="352">
        <v>1</v>
      </c>
      <c r="B224" s="352">
        <v>156</v>
      </c>
      <c r="C224" s="32">
        <v>118</v>
      </c>
      <c r="D224" s="130">
        <v>1</v>
      </c>
      <c r="E224" s="33"/>
      <c r="F224" s="130">
        <v>1</v>
      </c>
      <c r="G224" s="350">
        <v>43515</v>
      </c>
      <c r="H224" s="348">
        <v>0.69236111111111109</v>
      </c>
      <c r="I224" s="350">
        <v>43514</v>
      </c>
      <c r="J224" s="348"/>
      <c r="K224" s="387" t="s">
        <v>6</v>
      </c>
      <c r="L224" s="333" t="s">
        <v>386</v>
      </c>
      <c r="M224" s="13" t="s">
        <v>387</v>
      </c>
      <c r="N224" s="387" t="s">
        <v>385</v>
      </c>
      <c r="O224" s="31" t="s">
        <v>113</v>
      </c>
      <c r="P224" s="114">
        <v>1</v>
      </c>
      <c r="Q224" s="33"/>
      <c r="R224" s="358">
        <v>23555</v>
      </c>
      <c r="S224" s="358">
        <v>1629</v>
      </c>
      <c r="T224" s="358">
        <v>924</v>
      </c>
      <c r="U224" s="321">
        <f t="shared" si="18"/>
        <v>22631</v>
      </c>
      <c r="V224" s="27"/>
      <c r="W224" s="27">
        <f t="shared" si="17"/>
        <v>0</v>
      </c>
      <c r="X224" s="105">
        <f t="shared" si="22"/>
        <v>1</v>
      </c>
      <c r="Y224" s="33"/>
      <c r="Z224" s="33"/>
      <c r="AA224" s="33"/>
      <c r="AB224" s="33"/>
      <c r="AC224" s="33"/>
      <c r="AD224" s="33"/>
      <c r="AE224" s="72">
        <v>1</v>
      </c>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86"/>
    </row>
    <row r="225" spans="1:58" s="87" customFormat="1" x14ac:dyDescent="0.45">
      <c r="A225" s="353"/>
      <c r="B225" s="353"/>
      <c r="C225" s="32">
        <v>119</v>
      </c>
      <c r="D225" s="130">
        <v>1</v>
      </c>
      <c r="E225" s="33"/>
      <c r="F225" s="130">
        <v>1</v>
      </c>
      <c r="G225" s="351"/>
      <c r="H225" s="349"/>
      <c r="I225" s="351"/>
      <c r="J225" s="349"/>
      <c r="K225" s="389"/>
      <c r="L225" s="335"/>
      <c r="M225" s="13" t="s">
        <v>387</v>
      </c>
      <c r="N225" s="389"/>
      <c r="O225" s="31" t="s">
        <v>113</v>
      </c>
      <c r="P225" s="114">
        <v>1</v>
      </c>
      <c r="Q225" s="33"/>
      <c r="R225" s="359"/>
      <c r="S225" s="359"/>
      <c r="T225" s="359"/>
      <c r="U225" s="323"/>
      <c r="V225" s="27"/>
      <c r="W225" s="27">
        <f t="shared" si="17"/>
        <v>0</v>
      </c>
      <c r="X225" s="105">
        <f t="shared" si="22"/>
        <v>1</v>
      </c>
      <c r="Y225" s="33"/>
      <c r="Z225" s="33"/>
      <c r="AA225" s="33"/>
      <c r="AB225" s="33"/>
      <c r="AC225" s="33"/>
      <c r="AD225" s="33"/>
      <c r="AE225" s="33">
        <v>1</v>
      </c>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86"/>
    </row>
    <row r="226" spans="1:58" s="278" customFormat="1" x14ac:dyDescent="0.45">
      <c r="A226" s="284">
        <v>1</v>
      </c>
      <c r="B226" s="284">
        <v>157</v>
      </c>
      <c r="C226" s="290"/>
      <c r="D226" s="292"/>
      <c r="E226" s="17"/>
      <c r="F226" s="250">
        <v>2</v>
      </c>
      <c r="G226" s="288">
        <v>43566</v>
      </c>
      <c r="H226" s="286">
        <v>0.64652777777777781</v>
      </c>
      <c r="I226" s="288">
        <v>43566</v>
      </c>
      <c r="J226" s="286">
        <v>0.64652777777777781</v>
      </c>
      <c r="K226" s="13" t="s">
        <v>6</v>
      </c>
      <c r="L226" s="15" t="s">
        <v>395</v>
      </c>
      <c r="M226" s="13" t="s">
        <v>387</v>
      </c>
      <c r="N226" s="285" t="s">
        <v>578</v>
      </c>
      <c r="O226" s="16"/>
      <c r="P226" s="117"/>
      <c r="Q226" s="17"/>
      <c r="R226" s="293"/>
      <c r="S226" s="293"/>
      <c r="T226" s="293"/>
      <c r="U226" s="287"/>
      <c r="V226" s="251"/>
      <c r="W226" s="13">
        <f t="shared" ref="W226" si="46">+X226-D226</f>
        <v>0</v>
      </c>
      <c r="X226" s="106">
        <f t="shared" ref="X226" si="47">SUM(Y226:BF226)</f>
        <v>0</v>
      </c>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45"/>
      <c r="AU226" s="17"/>
      <c r="AV226" s="17"/>
      <c r="AW226" s="17"/>
      <c r="AX226" s="17"/>
      <c r="AY226" s="17"/>
      <c r="AZ226" s="17"/>
      <c r="BA226" s="17"/>
      <c r="BB226" s="17"/>
      <c r="BC226" s="17"/>
      <c r="BD226" s="17"/>
      <c r="BE226" s="17"/>
      <c r="BF226" s="72"/>
    </row>
    <row r="227" spans="1:58" s="34" customFormat="1" x14ac:dyDescent="0.45">
      <c r="A227" s="32">
        <v>1</v>
      </c>
      <c r="B227" s="32">
        <v>158</v>
      </c>
      <c r="C227" s="352">
        <v>120</v>
      </c>
      <c r="D227" s="352">
        <v>1</v>
      </c>
      <c r="E227" s="352"/>
      <c r="F227" s="352"/>
      <c r="G227" s="29">
        <v>43516</v>
      </c>
      <c r="H227" s="30">
        <v>0.6479166666666667</v>
      </c>
      <c r="I227" s="29">
        <v>43516</v>
      </c>
      <c r="J227" s="30">
        <v>0.61249999999999993</v>
      </c>
      <c r="K227" s="27" t="s">
        <v>62</v>
      </c>
      <c r="L227" s="333" t="s">
        <v>73</v>
      </c>
      <c r="M227" s="16" t="s">
        <v>389</v>
      </c>
      <c r="N227" s="31" t="s">
        <v>60</v>
      </c>
      <c r="O227" s="31" t="s">
        <v>113</v>
      </c>
      <c r="P227" s="114">
        <v>1</v>
      </c>
      <c r="Q227" s="114"/>
      <c r="R227" s="358">
        <v>4504</v>
      </c>
      <c r="S227" s="358">
        <v>17</v>
      </c>
      <c r="T227" s="358">
        <v>3</v>
      </c>
      <c r="U227" s="356">
        <f t="shared" si="18"/>
        <v>4501</v>
      </c>
      <c r="V227" s="354"/>
      <c r="W227" s="336">
        <f t="shared" ref="W227:W327" si="48">+X227-D227</f>
        <v>0</v>
      </c>
      <c r="X227" s="105">
        <f t="shared" si="22"/>
        <v>1</v>
      </c>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169">
        <v>1</v>
      </c>
      <c r="AU227" s="33"/>
      <c r="AV227" s="33"/>
      <c r="AW227" s="33"/>
      <c r="AX227" s="33"/>
      <c r="AY227" s="33"/>
      <c r="AZ227" s="33"/>
      <c r="BA227" s="33"/>
      <c r="BB227" s="33"/>
      <c r="BC227" s="33"/>
      <c r="BD227" s="33"/>
      <c r="BE227" s="33"/>
      <c r="BF227" s="33"/>
    </row>
    <row r="228" spans="1:58" s="34" customFormat="1" x14ac:dyDescent="0.45">
      <c r="A228" s="152">
        <v>1</v>
      </c>
      <c r="B228" s="152">
        <v>159</v>
      </c>
      <c r="C228" s="353"/>
      <c r="D228" s="353"/>
      <c r="E228" s="353"/>
      <c r="F228" s="353"/>
      <c r="G228" s="29">
        <v>43516</v>
      </c>
      <c r="H228" s="30">
        <v>0.61249999999999993</v>
      </c>
      <c r="I228" s="29">
        <v>43516</v>
      </c>
      <c r="J228" s="30">
        <v>0.61249999999999993</v>
      </c>
      <c r="K228" s="27" t="s">
        <v>6</v>
      </c>
      <c r="L228" s="335"/>
      <c r="M228" s="16" t="s">
        <v>388</v>
      </c>
      <c r="N228" s="31" t="s">
        <v>390</v>
      </c>
      <c r="O228" s="31"/>
      <c r="P228" s="114"/>
      <c r="Q228" s="114"/>
      <c r="R228" s="359"/>
      <c r="S228" s="359"/>
      <c r="T228" s="359"/>
      <c r="U228" s="357"/>
      <c r="V228" s="355"/>
      <c r="W228" s="337"/>
      <c r="X228" s="105">
        <f t="shared" si="22"/>
        <v>0</v>
      </c>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row>
    <row r="229" spans="1:58" s="11" customFormat="1" x14ac:dyDescent="0.45">
      <c r="A229" s="281">
        <v>1</v>
      </c>
      <c r="B229" s="281">
        <v>160</v>
      </c>
      <c r="C229" s="290"/>
      <c r="D229" s="281"/>
      <c r="E229" s="17"/>
      <c r="F229" s="17">
        <v>1</v>
      </c>
      <c r="G229" s="14">
        <v>43559</v>
      </c>
      <c r="H229" s="15">
        <v>0.66319444444444442</v>
      </c>
      <c r="I229" s="14">
        <v>43559</v>
      </c>
      <c r="J229" s="15">
        <v>0.66319444444444442</v>
      </c>
      <c r="K229" s="13" t="s">
        <v>6</v>
      </c>
      <c r="L229" s="282" t="s">
        <v>73</v>
      </c>
      <c r="M229" s="16" t="s">
        <v>388</v>
      </c>
      <c r="N229" s="16" t="s">
        <v>575</v>
      </c>
      <c r="O229" s="16"/>
      <c r="P229" s="117"/>
      <c r="Q229" s="117"/>
      <c r="R229" s="289"/>
      <c r="S229" s="289"/>
      <c r="T229" s="289"/>
      <c r="U229" s="283"/>
      <c r="V229" s="291"/>
      <c r="W229" s="13">
        <f t="shared" si="48"/>
        <v>0</v>
      </c>
      <c r="X229" s="106">
        <f t="shared" si="22"/>
        <v>0</v>
      </c>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row>
    <row r="230" spans="1:58" s="87" customFormat="1" x14ac:dyDescent="0.45">
      <c r="A230" s="33">
        <v>1</v>
      </c>
      <c r="B230" s="33">
        <v>161</v>
      </c>
      <c r="C230" s="33">
        <v>121</v>
      </c>
      <c r="D230" s="33">
        <v>1</v>
      </c>
      <c r="E230" s="33"/>
      <c r="F230" s="33"/>
      <c r="G230" s="29">
        <v>43517</v>
      </c>
      <c r="H230" s="30">
        <v>0.6958333333333333</v>
      </c>
      <c r="I230" s="29">
        <v>43517</v>
      </c>
      <c r="J230" s="30">
        <v>0.6958333333333333</v>
      </c>
      <c r="K230" s="27" t="s">
        <v>6</v>
      </c>
      <c r="L230" s="15" t="s">
        <v>74</v>
      </c>
      <c r="M230" s="13" t="s">
        <v>392</v>
      </c>
      <c r="N230" s="27" t="s">
        <v>35</v>
      </c>
      <c r="O230" s="31" t="s">
        <v>113</v>
      </c>
      <c r="P230" s="114">
        <v>1</v>
      </c>
      <c r="Q230" s="33"/>
      <c r="R230" s="115">
        <v>300</v>
      </c>
      <c r="S230" s="115">
        <v>6</v>
      </c>
      <c r="T230" s="115">
        <v>2</v>
      </c>
      <c r="U230" s="123">
        <f t="shared" si="18"/>
        <v>298</v>
      </c>
      <c r="V230" s="27"/>
      <c r="W230" s="27">
        <f t="shared" si="48"/>
        <v>0</v>
      </c>
      <c r="X230" s="105">
        <f t="shared" si="22"/>
        <v>1</v>
      </c>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v>1</v>
      </c>
      <c r="BC230" s="33"/>
      <c r="BD230" s="33"/>
      <c r="BE230" s="33"/>
      <c r="BF230" s="86"/>
    </row>
    <row r="231" spans="1:58" s="278" customFormat="1" x14ac:dyDescent="0.45">
      <c r="A231" s="17">
        <v>1</v>
      </c>
      <c r="B231" s="17">
        <v>162</v>
      </c>
      <c r="C231" s="17"/>
      <c r="D231" s="17"/>
      <c r="E231" s="17"/>
      <c r="F231" s="17">
        <v>1</v>
      </c>
      <c r="G231" s="14">
        <v>43563</v>
      </c>
      <c r="H231" s="15">
        <v>0.59236111111111112</v>
      </c>
      <c r="I231" s="14">
        <v>43563</v>
      </c>
      <c r="J231" s="15">
        <v>0.59236111111111112</v>
      </c>
      <c r="K231" s="13" t="s">
        <v>6</v>
      </c>
      <c r="L231" s="15" t="s">
        <v>74</v>
      </c>
      <c r="M231" s="13" t="s">
        <v>392</v>
      </c>
      <c r="N231" s="13" t="s">
        <v>577</v>
      </c>
      <c r="O231" s="16"/>
      <c r="P231" s="117"/>
      <c r="Q231" s="17"/>
      <c r="R231" s="118"/>
      <c r="S231" s="118"/>
      <c r="T231" s="118"/>
      <c r="U231" s="116"/>
      <c r="V231" s="13"/>
      <c r="W231" s="13">
        <f t="shared" ref="W231" si="49">+X231-D231</f>
        <v>0</v>
      </c>
      <c r="X231" s="106">
        <f t="shared" ref="X231" si="50">SUM(Y231:BF231)</f>
        <v>0</v>
      </c>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72"/>
    </row>
    <row r="232" spans="1:58" s="34" customFormat="1" x14ac:dyDescent="0.45">
      <c r="A232" s="33">
        <v>1</v>
      </c>
      <c r="B232" s="33">
        <v>163</v>
      </c>
      <c r="C232" s="33">
        <v>122</v>
      </c>
      <c r="D232" s="33">
        <v>1</v>
      </c>
      <c r="E232" s="33"/>
      <c r="F232" s="33"/>
      <c r="G232" s="29">
        <v>43520</v>
      </c>
      <c r="H232" s="35">
        <v>0.64097222222222217</v>
      </c>
      <c r="I232" s="29">
        <v>43520</v>
      </c>
      <c r="J232" s="35">
        <v>0.64930555555555558</v>
      </c>
      <c r="K232" s="27" t="s">
        <v>57</v>
      </c>
      <c r="L232" s="35" t="s">
        <v>75</v>
      </c>
      <c r="M232" s="31" t="s">
        <v>391</v>
      </c>
      <c r="N232" s="27" t="s">
        <v>63</v>
      </c>
      <c r="O232" s="31" t="s">
        <v>113</v>
      </c>
      <c r="P232" s="114">
        <v>1</v>
      </c>
      <c r="Q232" s="33"/>
      <c r="R232" s="115">
        <v>5600</v>
      </c>
      <c r="S232" s="115"/>
      <c r="T232" s="115"/>
      <c r="U232" s="123">
        <f t="shared" si="18"/>
        <v>5600</v>
      </c>
      <c r="V232" s="27"/>
      <c r="W232" s="27">
        <f t="shared" si="48"/>
        <v>0</v>
      </c>
      <c r="X232" s="105">
        <f t="shared" si="22"/>
        <v>1</v>
      </c>
      <c r="Y232" s="33"/>
      <c r="Z232" s="33"/>
      <c r="AA232" s="33"/>
      <c r="AB232" s="33"/>
      <c r="AC232" s="33"/>
      <c r="AD232" s="33"/>
      <c r="AE232" s="33"/>
      <c r="AF232" s="33"/>
      <c r="AG232" s="33"/>
      <c r="AH232" s="33"/>
      <c r="AI232" s="33">
        <v>1</v>
      </c>
      <c r="AJ232" s="36"/>
      <c r="AK232" s="33"/>
      <c r="AL232" s="33"/>
      <c r="AM232" s="36"/>
      <c r="AN232" s="36"/>
      <c r="AO232" s="33"/>
      <c r="AP232" s="33"/>
      <c r="AQ232" s="33"/>
      <c r="AR232" s="33"/>
      <c r="AS232" s="33"/>
      <c r="AT232" s="33"/>
      <c r="AU232" s="33"/>
      <c r="AV232" s="33"/>
      <c r="AW232" s="33"/>
      <c r="AX232" s="33"/>
      <c r="AY232" s="33"/>
      <c r="AZ232" s="33"/>
      <c r="BA232" s="33"/>
      <c r="BB232" s="33"/>
      <c r="BC232" s="33"/>
      <c r="BD232" s="33"/>
      <c r="BE232" s="33"/>
      <c r="BF232" s="33"/>
    </row>
    <row r="233" spans="1:58" s="34" customFormat="1" x14ac:dyDescent="0.45">
      <c r="A233" s="33">
        <v>1</v>
      </c>
      <c r="B233" s="33">
        <v>164</v>
      </c>
      <c r="C233" s="33">
        <v>123</v>
      </c>
      <c r="D233" s="33">
        <v>1</v>
      </c>
      <c r="E233" s="33"/>
      <c r="F233" s="33"/>
      <c r="G233" s="29">
        <v>43520</v>
      </c>
      <c r="H233" s="30">
        <v>0.72346064814814814</v>
      </c>
      <c r="I233" s="29">
        <v>43520</v>
      </c>
      <c r="J233" s="30">
        <v>0.35000000000000003</v>
      </c>
      <c r="K233" s="27" t="s">
        <v>64</v>
      </c>
      <c r="L233" s="15" t="s">
        <v>115</v>
      </c>
      <c r="M233" s="16" t="s">
        <v>116</v>
      </c>
      <c r="N233" s="31" t="s">
        <v>117</v>
      </c>
      <c r="O233" s="31" t="s">
        <v>118</v>
      </c>
      <c r="P233" s="114"/>
      <c r="Q233" s="114">
        <v>1</v>
      </c>
      <c r="R233" s="115">
        <v>222</v>
      </c>
      <c r="S233" s="115">
        <v>222</v>
      </c>
      <c r="T233" s="115">
        <v>210</v>
      </c>
      <c r="U233" s="123">
        <f t="shared" si="18"/>
        <v>12</v>
      </c>
      <c r="V233" s="27"/>
      <c r="W233" s="27">
        <f t="shared" si="48"/>
        <v>0</v>
      </c>
      <c r="X233" s="105">
        <f t="shared" si="22"/>
        <v>1</v>
      </c>
      <c r="Y233" s="33"/>
      <c r="Z233" s="33"/>
      <c r="AA233" s="33"/>
      <c r="AB233" s="33"/>
      <c r="AC233" s="33"/>
      <c r="AD233" s="33"/>
      <c r="AE233" s="33"/>
      <c r="AF233" s="33"/>
      <c r="AG233" s="33"/>
      <c r="AH233" s="33"/>
      <c r="AI233" s="33"/>
      <c r="AJ233" s="33"/>
      <c r="AK233" s="33"/>
      <c r="AL233" s="33"/>
      <c r="AM233" s="33"/>
      <c r="AN233" s="33"/>
      <c r="AO233" s="33"/>
      <c r="AP233" s="33"/>
      <c r="AQ233" s="33">
        <v>1</v>
      </c>
      <c r="AR233" s="33"/>
      <c r="AS233" s="33"/>
      <c r="AT233" s="33"/>
      <c r="AU233" s="33"/>
      <c r="AV233" s="33"/>
      <c r="AW233" s="33"/>
      <c r="AX233" s="33"/>
      <c r="AY233" s="33"/>
      <c r="AZ233" s="33"/>
      <c r="BA233" s="33"/>
      <c r="BB233" s="33"/>
      <c r="BC233" s="33"/>
      <c r="BD233" s="33"/>
      <c r="BE233" s="33"/>
      <c r="BF233" s="33"/>
    </row>
    <row r="234" spans="1:58" s="11" customFormat="1" x14ac:dyDescent="0.45">
      <c r="A234" s="17">
        <v>1</v>
      </c>
      <c r="B234" s="17">
        <v>165</v>
      </c>
      <c r="C234" s="17"/>
      <c r="D234" s="17"/>
      <c r="E234" s="17"/>
      <c r="F234" s="17">
        <v>1</v>
      </c>
      <c r="G234" s="14">
        <v>43612</v>
      </c>
      <c r="H234" s="15">
        <v>0.38472222222222219</v>
      </c>
      <c r="I234" s="14">
        <v>43612</v>
      </c>
      <c r="J234" s="15">
        <v>0.38472222222222219</v>
      </c>
      <c r="K234" s="13" t="s">
        <v>6</v>
      </c>
      <c r="L234" s="15" t="s">
        <v>115</v>
      </c>
      <c r="M234" s="16" t="s">
        <v>116</v>
      </c>
      <c r="N234" s="16" t="s">
        <v>586</v>
      </c>
      <c r="O234" s="16"/>
      <c r="P234" s="117"/>
      <c r="Q234" s="117"/>
      <c r="R234" s="118"/>
      <c r="S234" s="118"/>
      <c r="T234" s="118"/>
      <c r="U234" s="116"/>
      <c r="V234" s="13"/>
      <c r="W234" s="13">
        <f t="shared" si="48"/>
        <v>0</v>
      </c>
      <c r="X234" s="106">
        <f t="shared" si="22"/>
        <v>0</v>
      </c>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row>
    <row r="235" spans="1:58" s="34" customFormat="1" x14ac:dyDescent="0.45">
      <c r="A235" s="33">
        <v>1</v>
      </c>
      <c r="B235" s="33">
        <v>166</v>
      </c>
      <c r="C235" s="33">
        <v>124</v>
      </c>
      <c r="D235" s="33">
        <v>1</v>
      </c>
      <c r="E235" s="33"/>
      <c r="F235" s="33"/>
      <c r="G235" s="29">
        <v>43523</v>
      </c>
      <c r="H235" s="30">
        <v>0.73125000000000007</v>
      </c>
      <c r="I235" s="29">
        <v>43523</v>
      </c>
      <c r="J235" s="30">
        <v>0.35625000000000001</v>
      </c>
      <c r="K235" s="167" t="s">
        <v>394</v>
      </c>
      <c r="L235" s="15" t="s">
        <v>111</v>
      </c>
      <c r="M235" s="16" t="s">
        <v>199</v>
      </c>
      <c r="N235" s="31" t="s">
        <v>393</v>
      </c>
      <c r="O235" s="31" t="s">
        <v>113</v>
      </c>
      <c r="P235" s="114">
        <v>1</v>
      </c>
      <c r="Q235" s="114"/>
      <c r="R235" s="115">
        <v>11334</v>
      </c>
      <c r="S235" s="115">
        <v>150</v>
      </c>
      <c r="T235" s="115">
        <v>62</v>
      </c>
      <c r="U235" s="123">
        <f t="shared" si="18"/>
        <v>11272</v>
      </c>
      <c r="V235" s="27"/>
      <c r="W235" s="27">
        <f t="shared" si="48"/>
        <v>0</v>
      </c>
      <c r="X235" s="105">
        <f t="shared" si="22"/>
        <v>1</v>
      </c>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v>1</v>
      </c>
      <c r="AX235" s="33"/>
      <c r="AY235" s="33"/>
      <c r="AZ235" s="33"/>
      <c r="BA235" s="33"/>
      <c r="BB235" s="33"/>
      <c r="BC235" s="33"/>
      <c r="BD235" s="33"/>
      <c r="BE235" s="33"/>
      <c r="BF235" s="33"/>
    </row>
    <row r="236" spans="1:58" s="11" customFormat="1" x14ac:dyDescent="0.45">
      <c r="A236" s="17">
        <v>1</v>
      </c>
      <c r="B236" s="17">
        <v>167</v>
      </c>
      <c r="C236" s="17"/>
      <c r="D236" s="17"/>
      <c r="E236" s="17"/>
      <c r="F236" s="17">
        <v>1</v>
      </c>
      <c r="G236" s="14">
        <v>43570</v>
      </c>
      <c r="H236" s="15">
        <v>0.44861111111111113</v>
      </c>
      <c r="I236" s="14">
        <v>43570</v>
      </c>
      <c r="J236" s="15">
        <v>0.44861111111111113</v>
      </c>
      <c r="K236" s="13" t="s">
        <v>6</v>
      </c>
      <c r="L236" s="15" t="s">
        <v>111</v>
      </c>
      <c r="M236" s="16" t="s">
        <v>199</v>
      </c>
      <c r="N236" s="16" t="s">
        <v>579</v>
      </c>
      <c r="O236" s="16"/>
      <c r="P236" s="117"/>
      <c r="Q236" s="117"/>
      <c r="R236" s="118"/>
      <c r="S236" s="118"/>
      <c r="T236" s="118"/>
      <c r="U236" s="116"/>
      <c r="V236" s="13"/>
      <c r="W236" s="13">
        <f t="shared" si="48"/>
        <v>0</v>
      </c>
      <c r="X236" s="106">
        <f t="shared" si="22"/>
        <v>0</v>
      </c>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row>
    <row r="237" spans="1:58" s="87" customFormat="1" x14ac:dyDescent="0.45">
      <c r="A237" s="33">
        <v>1</v>
      </c>
      <c r="B237" s="33">
        <v>168</v>
      </c>
      <c r="C237" s="130">
        <v>125</v>
      </c>
      <c r="D237" s="130">
        <v>1</v>
      </c>
      <c r="E237" s="33"/>
      <c r="F237" s="130"/>
      <c r="G237" s="29">
        <v>43535</v>
      </c>
      <c r="H237" s="30">
        <v>0.3576388888888889</v>
      </c>
      <c r="I237" s="29">
        <v>43535</v>
      </c>
      <c r="J237" s="30">
        <v>0.3576388888888889</v>
      </c>
      <c r="K237" s="85" t="s">
        <v>6</v>
      </c>
      <c r="L237" s="15" t="s">
        <v>395</v>
      </c>
      <c r="M237" s="13" t="s">
        <v>396</v>
      </c>
      <c r="N237" s="27" t="s">
        <v>397</v>
      </c>
      <c r="O237" s="31" t="s">
        <v>113</v>
      </c>
      <c r="P237" s="114">
        <v>1</v>
      </c>
      <c r="Q237" s="33"/>
      <c r="R237" s="115">
        <v>3172</v>
      </c>
      <c r="S237" s="115">
        <v>24</v>
      </c>
      <c r="T237" s="115">
        <v>20</v>
      </c>
      <c r="U237" s="116">
        <f t="shared" si="18"/>
        <v>3152</v>
      </c>
      <c r="V237" s="27"/>
      <c r="W237" s="27">
        <f t="shared" si="48"/>
        <v>0</v>
      </c>
      <c r="X237" s="105">
        <f t="shared" si="22"/>
        <v>1</v>
      </c>
      <c r="Y237" s="33"/>
      <c r="Z237" s="33"/>
      <c r="AA237" s="33"/>
      <c r="AB237" s="33"/>
      <c r="AC237" s="33"/>
      <c r="AD237" s="33"/>
      <c r="AE237" s="33">
        <v>1</v>
      </c>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86"/>
    </row>
    <row r="238" spans="1:58" s="278" customFormat="1" x14ac:dyDescent="0.45">
      <c r="A238" s="17">
        <v>1</v>
      </c>
      <c r="B238" s="17">
        <v>169</v>
      </c>
      <c r="C238" s="17"/>
      <c r="D238" s="17"/>
      <c r="E238" s="17"/>
      <c r="F238" s="17">
        <v>1</v>
      </c>
      <c r="G238" s="14">
        <v>43583</v>
      </c>
      <c r="H238" s="15">
        <v>0.36319444444444443</v>
      </c>
      <c r="I238" s="14">
        <v>43583</v>
      </c>
      <c r="J238" s="15">
        <v>0.36319444444444443</v>
      </c>
      <c r="K238" s="236" t="s">
        <v>6</v>
      </c>
      <c r="L238" s="15" t="s">
        <v>395</v>
      </c>
      <c r="M238" s="13" t="s">
        <v>396</v>
      </c>
      <c r="N238" s="13" t="s">
        <v>580</v>
      </c>
      <c r="O238" s="16"/>
      <c r="P238" s="117"/>
      <c r="Q238" s="17"/>
      <c r="R238" s="118"/>
      <c r="S238" s="118"/>
      <c r="T238" s="118"/>
      <c r="U238" s="116"/>
      <c r="V238" s="13"/>
      <c r="W238" s="13">
        <f t="shared" ref="W238" si="51">+X238-D238</f>
        <v>0</v>
      </c>
      <c r="X238" s="106">
        <f t="shared" ref="X238" si="52">SUM(Y238:BF238)</f>
        <v>0</v>
      </c>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72"/>
    </row>
    <row r="239" spans="1:58" s="9" customFormat="1" x14ac:dyDescent="0.45">
      <c r="A239" s="21">
        <v>1</v>
      </c>
      <c r="B239" s="21">
        <v>170</v>
      </c>
      <c r="C239" s="21"/>
      <c r="D239" s="21"/>
      <c r="E239" s="21"/>
      <c r="F239" s="21"/>
      <c r="G239" s="19">
        <v>43536</v>
      </c>
      <c r="H239" s="24">
        <v>0.7104166666666667</v>
      </c>
      <c r="I239" s="19"/>
      <c r="J239" s="24"/>
      <c r="K239" s="18" t="s">
        <v>6</v>
      </c>
      <c r="L239" s="24" t="s">
        <v>71</v>
      </c>
      <c r="M239" s="18" t="s">
        <v>200</v>
      </c>
      <c r="N239" s="18" t="s">
        <v>38</v>
      </c>
      <c r="O239" s="18"/>
      <c r="P239" s="21"/>
      <c r="Q239" s="21"/>
      <c r="R239" s="120"/>
      <c r="S239" s="120"/>
      <c r="T239" s="120"/>
      <c r="U239" s="122"/>
      <c r="V239" s="18"/>
      <c r="W239" s="18">
        <f t="shared" si="48"/>
        <v>0</v>
      </c>
      <c r="X239" s="108">
        <f t="shared" si="22"/>
        <v>0</v>
      </c>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row>
    <row r="240" spans="1:58" s="34" customFormat="1" x14ac:dyDescent="0.45">
      <c r="A240" s="33">
        <v>1</v>
      </c>
      <c r="B240" s="33">
        <v>171</v>
      </c>
      <c r="C240" s="33">
        <v>126</v>
      </c>
      <c r="D240" s="33">
        <v>1</v>
      </c>
      <c r="E240" s="33"/>
      <c r="F240" s="33"/>
      <c r="G240" s="29">
        <v>43536</v>
      </c>
      <c r="H240" s="35">
        <v>0.86388888888888893</v>
      </c>
      <c r="I240" s="29">
        <v>43536</v>
      </c>
      <c r="J240" s="30">
        <v>0.34930555555555554</v>
      </c>
      <c r="K240" s="27" t="s">
        <v>6</v>
      </c>
      <c r="L240" s="35" t="s">
        <v>69</v>
      </c>
      <c r="M240" s="27" t="s">
        <v>198</v>
      </c>
      <c r="N240" s="27" t="s">
        <v>37</v>
      </c>
      <c r="O240" s="27" t="s">
        <v>400</v>
      </c>
      <c r="P240" s="33">
        <v>1</v>
      </c>
      <c r="Q240" s="33"/>
      <c r="R240" s="115">
        <v>150</v>
      </c>
      <c r="S240" s="115"/>
      <c r="T240" s="115">
        <v>9</v>
      </c>
      <c r="U240" s="123">
        <f t="shared" si="18"/>
        <v>141</v>
      </c>
      <c r="V240" s="27"/>
      <c r="W240" s="27">
        <f t="shared" si="48"/>
        <v>0</v>
      </c>
      <c r="X240" s="105">
        <f t="shared" si="22"/>
        <v>1</v>
      </c>
      <c r="Y240" s="33"/>
      <c r="Z240" s="33"/>
      <c r="AA240" s="33"/>
      <c r="AB240" s="33"/>
      <c r="AC240" s="33"/>
      <c r="AD240" s="33"/>
      <c r="AE240" s="33"/>
      <c r="AF240" s="33"/>
      <c r="AG240" s="33"/>
      <c r="AH240" s="33"/>
      <c r="AI240" s="33"/>
      <c r="AJ240" s="36"/>
      <c r="AK240" s="33"/>
      <c r="AL240" s="33"/>
      <c r="AM240" s="36"/>
      <c r="AN240" s="36"/>
      <c r="AO240" s="33"/>
      <c r="AP240" s="33"/>
      <c r="AQ240" s="33"/>
      <c r="AR240" s="33"/>
      <c r="AS240" s="33"/>
      <c r="AT240" s="33"/>
      <c r="AU240" s="33"/>
      <c r="AV240" s="33"/>
      <c r="AW240" s="33"/>
      <c r="AX240" s="33">
        <v>1</v>
      </c>
      <c r="AY240" s="33"/>
      <c r="AZ240" s="33"/>
      <c r="BA240" s="33"/>
      <c r="BB240" s="33"/>
      <c r="BC240" s="33"/>
      <c r="BD240" s="33"/>
      <c r="BE240" s="33"/>
      <c r="BF240" s="33"/>
    </row>
    <row r="241" spans="1:58" s="34" customFormat="1" x14ac:dyDescent="0.45">
      <c r="A241" s="33">
        <v>1</v>
      </c>
      <c r="B241" s="33">
        <v>172</v>
      </c>
      <c r="C241" s="130">
        <v>127</v>
      </c>
      <c r="D241" s="130">
        <v>1</v>
      </c>
      <c r="E241" s="33"/>
      <c r="F241" s="130"/>
      <c r="G241" s="29">
        <v>43546</v>
      </c>
      <c r="H241" s="35">
        <v>0.40347222222222223</v>
      </c>
      <c r="I241" s="29">
        <v>43546</v>
      </c>
      <c r="J241" s="30">
        <v>0.40347222222222223</v>
      </c>
      <c r="K241" s="85" t="s">
        <v>6</v>
      </c>
      <c r="L241" s="103" t="s">
        <v>278</v>
      </c>
      <c r="M241" s="13" t="s">
        <v>399</v>
      </c>
      <c r="N241" s="27" t="s">
        <v>398</v>
      </c>
      <c r="O241" s="31" t="s">
        <v>113</v>
      </c>
      <c r="P241" s="114">
        <v>1</v>
      </c>
      <c r="Q241" s="33"/>
      <c r="R241" s="115">
        <v>91</v>
      </c>
      <c r="S241" s="115">
        <v>9</v>
      </c>
      <c r="T241" s="115">
        <v>6</v>
      </c>
      <c r="U241" s="123">
        <f t="shared" si="18"/>
        <v>85</v>
      </c>
      <c r="V241" s="27"/>
      <c r="W241" s="27">
        <f t="shared" si="48"/>
        <v>0</v>
      </c>
      <c r="X241" s="105">
        <f t="shared" si="22"/>
        <v>1</v>
      </c>
      <c r="Y241" s="33"/>
      <c r="Z241" s="33"/>
      <c r="AA241" s="33">
        <v>1</v>
      </c>
      <c r="AB241" s="33"/>
      <c r="AC241" s="33"/>
      <c r="AD241" s="33"/>
      <c r="AE241" s="33"/>
      <c r="AF241" s="33"/>
      <c r="AG241" s="33"/>
      <c r="AH241" s="33"/>
      <c r="AI241" s="33"/>
      <c r="AJ241" s="36"/>
      <c r="AK241" s="33"/>
      <c r="AL241" s="33"/>
      <c r="AM241" s="36"/>
      <c r="AN241" s="36"/>
      <c r="AO241" s="33"/>
      <c r="AP241" s="33"/>
      <c r="AQ241" s="33"/>
      <c r="AR241" s="33"/>
      <c r="AS241" s="33"/>
      <c r="AT241" s="33"/>
      <c r="AU241" s="33"/>
      <c r="AV241" s="33"/>
      <c r="AW241" s="33"/>
      <c r="AX241" s="33"/>
      <c r="AY241" s="33"/>
      <c r="AZ241" s="33"/>
      <c r="BA241" s="33"/>
      <c r="BB241" s="33"/>
      <c r="BC241" s="33"/>
      <c r="BD241" s="33"/>
      <c r="BE241" s="33"/>
      <c r="BF241" s="33"/>
    </row>
    <row r="242" spans="1:58" s="11" customFormat="1" x14ac:dyDescent="0.45">
      <c r="A242" s="17">
        <v>1</v>
      </c>
      <c r="B242" s="17">
        <v>173</v>
      </c>
      <c r="C242" s="17"/>
      <c r="D242" s="17"/>
      <c r="E242" s="17"/>
      <c r="F242" s="17">
        <v>1</v>
      </c>
      <c r="G242" s="150">
        <v>43590</v>
      </c>
      <c r="H242" s="294">
        <v>0.70833333333333337</v>
      </c>
      <c r="I242" s="150">
        <v>43590</v>
      </c>
      <c r="J242" s="151">
        <v>0.70833333333333337</v>
      </c>
      <c r="K242" s="236" t="s">
        <v>6</v>
      </c>
      <c r="L242" s="103" t="s">
        <v>278</v>
      </c>
      <c r="M242" s="13" t="s">
        <v>399</v>
      </c>
      <c r="N242" s="251" t="s">
        <v>581</v>
      </c>
      <c r="O242" s="16"/>
      <c r="P242" s="117"/>
      <c r="Q242" s="17"/>
      <c r="R242" s="118"/>
      <c r="S242" s="118"/>
      <c r="T242" s="118"/>
      <c r="U242" s="116"/>
      <c r="V242" s="13"/>
      <c r="W242" s="13">
        <f t="shared" ref="W242" si="53">+X242-D242</f>
        <v>0</v>
      </c>
      <c r="X242" s="106">
        <f t="shared" ref="X242" si="54">SUM(Y242:BF242)</f>
        <v>0</v>
      </c>
      <c r="Y242" s="17"/>
      <c r="Z242" s="17"/>
      <c r="AA242" s="17"/>
      <c r="AB242" s="17"/>
      <c r="AC242" s="17"/>
      <c r="AD242" s="17"/>
      <c r="AE242" s="17"/>
      <c r="AF242" s="17"/>
      <c r="AG242" s="17"/>
      <c r="AH242" s="17"/>
      <c r="AI242" s="17"/>
      <c r="AJ242" s="223"/>
      <c r="AK242" s="17"/>
      <c r="AL242" s="17"/>
      <c r="AM242" s="223"/>
      <c r="AN242" s="223"/>
      <c r="AO242" s="17"/>
      <c r="AP242" s="17"/>
      <c r="AQ242" s="17"/>
      <c r="AR242" s="17"/>
      <c r="AS242" s="17"/>
      <c r="AT242" s="17"/>
      <c r="AU242" s="17"/>
      <c r="AV242" s="17"/>
      <c r="AW242" s="17"/>
      <c r="AX242" s="17"/>
      <c r="AY242" s="17"/>
      <c r="AZ242" s="17"/>
      <c r="BA242" s="17"/>
      <c r="BB242" s="17"/>
      <c r="BC242" s="17"/>
      <c r="BD242" s="17"/>
      <c r="BE242" s="17"/>
      <c r="BF242" s="17"/>
    </row>
    <row r="243" spans="1:58" s="34" customFormat="1" x14ac:dyDescent="0.45">
      <c r="A243" s="352">
        <v>1</v>
      </c>
      <c r="B243" s="352">
        <v>174</v>
      </c>
      <c r="C243" s="33">
        <v>128</v>
      </c>
      <c r="D243" s="33">
        <v>1</v>
      </c>
      <c r="E243" s="33"/>
      <c r="F243" s="33"/>
      <c r="G243" s="350">
        <v>43555</v>
      </c>
      <c r="H243" s="348">
        <v>0.70694444444444438</v>
      </c>
      <c r="I243" s="350">
        <v>43556</v>
      </c>
      <c r="J243" s="348">
        <v>0.41111111111111115</v>
      </c>
      <c r="K243" s="167" t="s">
        <v>394</v>
      </c>
      <c r="L243" s="15" t="s">
        <v>83</v>
      </c>
      <c r="M243" s="16" t="s">
        <v>197</v>
      </c>
      <c r="N243" s="390" t="s">
        <v>114</v>
      </c>
      <c r="O243" s="31" t="s">
        <v>113</v>
      </c>
      <c r="P243" s="114">
        <v>1</v>
      </c>
      <c r="Q243" s="114"/>
      <c r="R243" s="115">
        <v>142</v>
      </c>
      <c r="S243" s="115">
        <v>8</v>
      </c>
      <c r="T243" s="115">
        <v>5</v>
      </c>
      <c r="U243" s="123">
        <f t="shared" si="18"/>
        <v>137</v>
      </c>
      <c r="V243" s="27"/>
      <c r="W243" s="27">
        <f t="shared" si="48"/>
        <v>0</v>
      </c>
      <c r="X243" s="105">
        <f t="shared" si="22"/>
        <v>1</v>
      </c>
      <c r="Y243" s="33"/>
      <c r="Z243" s="33"/>
      <c r="AA243" s="33"/>
      <c r="AB243" s="33"/>
      <c r="AC243" s="33"/>
      <c r="AD243" s="33"/>
      <c r="AE243" s="33"/>
      <c r="AF243" s="33"/>
      <c r="AG243" s="33"/>
      <c r="AH243" s="33"/>
      <c r="AI243" s="33"/>
      <c r="AJ243" s="33"/>
      <c r="AK243" s="33">
        <v>1</v>
      </c>
      <c r="AL243" s="33"/>
      <c r="AM243" s="33"/>
      <c r="AN243" s="33"/>
      <c r="AO243" s="33"/>
      <c r="AP243" s="33"/>
      <c r="AQ243" s="33"/>
      <c r="AR243" s="33"/>
      <c r="AS243" s="33"/>
      <c r="AT243" s="33"/>
      <c r="AU243" s="33"/>
      <c r="AV243" s="33"/>
      <c r="AW243" s="33"/>
      <c r="AX243" s="33"/>
      <c r="AY243" s="33"/>
      <c r="AZ243" s="33"/>
      <c r="BA243" s="33"/>
      <c r="BB243" s="33"/>
      <c r="BC243" s="33"/>
      <c r="BD243" s="33"/>
      <c r="BE243" s="33"/>
      <c r="BF243" s="33"/>
    </row>
    <row r="244" spans="1:58" s="34" customFormat="1" x14ac:dyDescent="0.45">
      <c r="A244" s="353"/>
      <c r="B244" s="353"/>
      <c r="C244" s="33">
        <v>129</v>
      </c>
      <c r="D244" s="33">
        <v>1</v>
      </c>
      <c r="E244" s="33"/>
      <c r="F244" s="33"/>
      <c r="G244" s="351"/>
      <c r="H244" s="349"/>
      <c r="I244" s="351"/>
      <c r="J244" s="349"/>
      <c r="K244" s="167" t="s">
        <v>394</v>
      </c>
      <c r="L244" s="15" t="s">
        <v>83</v>
      </c>
      <c r="M244" s="16" t="s">
        <v>197</v>
      </c>
      <c r="N244" s="392"/>
      <c r="O244" s="31" t="s">
        <v>113</v>
      </c>
      <c r="P244" s="114">
        <v>1</v>
      </c>
      <c r="Q244" s="114"/>
      <c r="R244" s="115">
        <v>83</v>
      </c>
      <c r="S244" s="115">
        <v>83</v>
      </c>
      <c r="T244" s="115">
        <v>73</v>
      </c>
      <c r="U244" s="123">
        <f t="shared" si="18"/>
        <v>10</v>
      </c>
      <c r="V244" s="27"/>
      <c r="W244" s="27">
        <f t="shared" si="48"/>
        <v>0</v>
      </c>
      <c r="X244" s="105">
        <f t="shared" si="22"/>
        <v>1</v>
      </c>
      <c r="Y244" s="33"/>
      <c r="Z244" s="33"/>
      <c r="AA244" s="33"/>
      <c r="AB244" s="33"/>
      <c r="AC244" s="33"/>
      <c r="AD244" s="33"/>
      <c r="AE244" s="33"/>
      <c r="AF244" s="33"/>
      <c r="AG244" s="33"/>
      <c r="AH244" s="33"/>
      <c r="AI244" s="33"/>
      <c r="AJ244" s="33"/>
      <c r="AK244" s="33">
        <v>1</v>
      </c>
      <c r="AL244" s="33"/>
      <c r="AM244" s="33"/>
      <c r="AN244" s="33"/>
      <c r="AO244" s="33"/>
      <c r="AP244" s="33"/>
      <c r="AQ244" s="33"/>
      <c r="AR244" s="33"/>
      <c r="AS244" s="33"/>
      <c r="AT244" s="33"/>
      <c r="AU244" s="33"/>
      <c r="AV244" s="33"/>
      <c r="AW244" s="33"/>
      <c r="AX244" s="33"/>
      <c r="AY244" s="33"/>
      <c r="AZ244" s="33"/>
      <c r="BA244" s="33"/>
      <c r="BB244" s="33"/>
      <c r="BC244" s="33"/>
      <c r="BD244" s="33"/>
      <c r="BE244" s="33"/>
      <c r="BF244" s="33"/>
    </row>
    <row r="245" spans="1:58" s="11" customFormat="1" x14ac:dyDescent="0.45">
      <c r="A245" s="327">
        <v>1</v>
      </c>
      <c r="B245" s="327">
        <v>175</v>
      </c>
      <c r="C245" s="327"/>
      <c r="D245" s="327"/>
      <c r="E245" s="17"/>
      <c r="F245" s="17">
        <v>1</v>
      </c>
      <c r="G245" s="330">
        <v>43612</v>
      </c>
      <c r="H245" s="333">
        <v>0.37777777777777777</v>
      </c>
      <c r="I245" s="330">
        <v>43612</v>
      </c>
      <c r="J245" s="333">
        <v>0.37777777777777777</v>
      </c>
      <c r="K245" s="485" t="s">
        <v>6</v>
      </c>
      <c r="L245" s="333" t="s">
        <v>83</v>
      </c>
      <c r="M245" s="436" t="s">
        <v>197</v>
      </c>
      <c r="N245" s="436" t="s">
        <v>582</v>
      </c>
      <c r="O245" s="16"/>
      <c r="P245" s="117"/>
      <c r="Q245" s="117"/>
      <c r="R245" s="118"/>
      <c r="S245" s="118"/>
      <c r="T245" s="118"/>
      <c r="U245" s="116"/>
      <c r="V245" s="13"/>
      <c r="W245" s="13">
        <f t="shared" si="48"/>
        <v>0</v>
      </c>
      <c r="X245" s="106">
        <f t="shared" si="22"/>
        <v>0</v>
      </c>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row>
    <row r="246" spans="1:58" s="11" customFormat="1" x14ac:dyDescent="0.45">
      <c r="A246" s="329"/>
      <c r="B246" s="329"/>
      <c r="C246" s="329"/>
      <c r="D246" s="329"/>
      <c r="E246" s="17"/>
      <c r="F246" s="17">
        <v>1</v>
      </c>
      <c r="G246" s="332"/>
      <c r="H246" s="335"/>
      <c r="I246" s="332"/>
      <c r="J246" s="335"/>
      <c r="K246" s="486"/>
      <c r="L246" s="335"/>
      <c r="M246" s="438"/>
      <c r="N246" s="438"/>
      <c r="O246" s="16"/>
      <c r="P246" s="117"/>
      <c r="Q246" s="117"/>
      <c r="R246" s="118"/>
      <c r="S246" s="118"/>
      <c r="T246" s="118"/>
      <c r="U246" s="116"/>
      <c r="V246" s="13"/>
      <c r="W246" s="13"/>
      <c r="X246" s="106"/>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row>
    <row r="247" spans="1:58" s="34" customFormat="1" x14ac:dyDescent="0.45">
      <c r="A247" s="33">
        <v>1</v>
      </c>
      <c r="B247" s="33">
        <v>176</v>
      </c>
      <c r="C247" s="33">
        <v>130</v>
      </c>
      <c r="D247" s="33">
        <v>1</v>
      </c>
      <c r="E247" s="33"/>
      <c r="F247" s="33"/>
      <c r="G247" s="29">
        <v>43559</v>
      </c>
      <c r="H247" s="30">
        <v>0.62152777777777779</v>
      </c>
      <c r="I247" s="29">
        <v>43559</v>
      </c>
      <c r="J247" s="30">
        <v>0.62152777777777779</v>
      </c>
      <c r="K247" s="168" t="s">
        <v>6</v>
      </c>
      <c r="L247" s="14" t="s">
        <v>77</v>
      </c>
      <c r="M247" s="16" t="s">
        <v>192</v>
      </c>
      <c r="N247" s="31" t="s">
        <v>30</v>
      </c>
      <c r="O247" s="31" t="s">
        <v>113</v>
      </c>
      <c r="P247" s="114">
        <v>1</v>
      </c>
      <c r="Q247" s="114"/>
      <c r="R247" s="115">
        <v>200</v>
      </c>
      <c r="S247" s="115">
        <v>15</v>
      </c>
      <c r="T247" s="115">
        <v>15</v>
      </c>
      <c r="U247" s="123">
        <f t="shared" si="18"/>
        <v>185</v>
      </c>
      <c r="V247" s="27"/>
      <c r="W247" s="27">
        <f t="shared" si="48"/>
        <v>0</v>
      </c>
      <c r="X247" s="105">
        <f t="shared" si="22"/>
        <v>1</v>
      </c>
      <c r="Y247" s="33"/>
      <c r="Z247" s="33"/>
      <c r="AA247" s="33"/>
      <c r="AB247" s="33"/>
      <c r="AC247" s="33"/>
      <c r="AD247" s="33"/>
      <c r="AE247" s="33"/>
      <c r="AF247" s="33"/>
      <c r="AG247" s="33"/>
      <c r="AH247" s="33"/>
      <c r="AI247" s="33"/>
      <c r="AJ247" s="36"/>
      <c r="AK247" s="33"/>
      <c r="AL247" s="33"/>
      <c r="AM247" s="36"/>
      <c r="AN247" s="36"/>
      <c r="AO247" s="33"/>
      <c r="AP247" s="33"/>
      <c r="AQ247" s="33"/>
      <c r="AR247" s="33"/>
      <c r="AS247" s="33"/>
      <c r="AT247" s="33"/>
      <c r="AU247" s="33"/>
      <c r="AV247" s="33"/>
      <c r="AW247" s="33"/>
      <c r="AX247" s="33"/>
      <c r="AY247" s="33"/>
      <c r="AZ247" s="86">
        <v>1</v>
      </c>
      <c r="BA247" s="33"/>
      <c r="BB247" s="33"/>
      <c r="BC247" s="33"/>
      <c r="BD247" s="33"/>
      <c r="BE247" s="33"/>
      <c r="BF247" s="33"/>
    </row>
    <row r="248" spans="1:58" s="11" customFormat="1" x14ac:dyDescent="0.45">
      <c r="A248" s="17">
        <v>1</v>
      </c>
      <c r="B248" s="17">
        <v>177</v>
      </c>
      <c r="C248" s="17"/>
      <c r="D248" s="17"/>
      <c r="E248" s="17"/>
      <c r="F248" s="17">
        <v>1</v>
      </c>
      <c r="G248" s="150">
        <v>43612</v>
      </c>
      <c r="H248" s="151">
        <v>0.3833333333333333</v>
      </c>
      <c r="I248" s="150">
        <v>43612</v>
      </c>
      <c r="J248" s="151">
        <v>0.3833333333333333</v>
      </c>
      <c r="K248" s="295" t="s">
        <v>6</v>
      </c>
      <c r="L248" s="14" t="s">
        <v>77</v>
      </c>
      <c r="M248" s="16" t="s">
        <v>192</v>
      </c>
      <c r="N248" s="146" t="s">
        <v>583</v>
      </c>
      <c r="O248" s="16"/>
      <c r="P248" s="117"/>
      <c r="Q248" s="117"/>
      <c r="R248" s="280"/>
      <c r="S248" s="280"/>
      <c r="T248" s="280"/>
      <c r="U248" s="279"/>
      <c r="V248" s="13"/>
      <c r="W248" s="13">
        <f t="shared" ref="W248" si="55">+X248-D248</f>
        <v>0</v>
      </c>
      <c r="X248" s="106">
        <f t="shared" ref="X248" si="56">SUM(Y248:BF248)</f>
        <v>0</v>
      </c>
      <c r="Y248" s="17"/>
      <c r="Z248" s="17"/>
      <c r="AA248" s="17"/>
      <c r="AB248" s="17"/>
      <c r="AC248" s="17"/>
      <c r="AD248" s="17"/>
      <c r="AE248" s="17"/>
      <c r="AF248" s="17"/>
      <c r="AG248" s="17"/>
      <c r="AH248" s="17"/>
      <c r="AI248" s="17"/>
      <c r="AJ248" s="223"/>
      <c r="AK248" s="17"/>
      <c r="AL248" s="17"/>
      <c r="AM248" s="223"/>
      <c r="AN248" s="223"/>
      <c r="AO248" s="17"/>
      <c r="AP248" s="17"/>
      <c r="AQ248" s="17"/>
      <c r="AR248" s="17"/>
      <c r="AS248" s="17"/>
      <c r="AT248" s="17"/>
      <c r="AU248" s="17"/>
      <c r="AV248" s="17"/>
      <c r="AW248" s="17"/>
      <c r="AX248" s="17"/>
      <c r="AY248" s="17"/>
      <c r="AZ248" s="72"/>
      <c r="BA248" s="17"/>
      <c r="BB248" s="17"/>
      <c r="BC248" s="17"/>
      <c r="BD248" s="17"/>
      <c r="BE248" s="17"/>
      <c r="BF248" s="17"/>
    </row>
    <row r="249" spans="1:58" s="55" customFormat="1" x14ac:dyDescent="0.45">
      <c r="A249" s="352">
        <v>1</v>
      </c>
      <c r="B249" s="352">
        <v>178</v>
      </c>
      <c r="C249" s="33">
        <v>131</v>
      </c>
      <c r="D249" s="33">
        <v>1</v>
      </c>
      <c r="E249" s="33"/>
      <c r="F249" s="33"/>
      <c r="G249" s="350">
        <v>43559</v>
      </c>
      <c r="H249" s="348">
        <v>0.70347222222222217</v>
      </c>
      <c r="I249" s="350">
        <v>43559</v>
      </c>
      <c r="J249" s="348">
        <v>0.59305555555555556</v>
      </c>
      <c r="K249" s="387" t="s">
        <v>6</v>
      </c>
      <c r="L249" s="333" t="s">
        <v>74</v>
      </c>
      <c r="M249" s="13" t="s">
        <v>401</v>
      </c>
      <c r="N249" s="387" t="s">
        <v>39</v>
      </c>
      <c r="O249" s="31" t="s">
        <v>113</v>
      </c>
      <c r="P249" s="114">
        <v>1</v>
      </c>
      <c r="Q249" s="33"/>
      <c r="R249" s="358">
        <v>301</v>
      </c>
      <c r="S249" s="358">
        <v>196</v>
      </c>
      <c r="T249" s="358">
        <v>105</v>
      </c>
      <c r="U249" s="356">
        <f t="shared" si="18"/>
        <v>196</v>
      </c>
      <c r="V249" s="27"/>
      <c r="W249" s="27">
        <f t="shared" si="48"/>
        <v>0</v>
      </c>
      <c r="X249" s="105">
        <f t="shared" si="22"/>
        <v>1</v>
      </c>
      <c r="Y249" s="54"/>
      <c r="Z249" s="54"/>
      <c r="AA249" s="54"/>
      <c r="AB249" s="54"/>
      <c r="AC249" s="54"/>
      <c r="AD249" s="54"/>
      <c r="AE249" s="54"/>
      <c r="AF249" s="54"/>
      <c r="AG249" s="54"/>
      <c r="AH249" s="54"/>
      <c r="AI249" s="54"/>
      <c r="AJ249" s="33"/>
      <c r="AK249" s="33"/>
      <c r="AL249" s="33"/>
      <c r="AM249" s="33"/>
      <c r="AN249" s="33"/>
      <c r="AO249" s="33"/>
      <c r="AP249" s="33"/>
      <c r="AQ249" s="54"/>
      <c r="AR249" s="54"/>
      <c r="AS249" s="54"/>
      <c r="AT249" s="54"/>
      <c r="AU249" s="54"/>
      <c r="AV249" s="54"/>
      <c r="AW249" s="54"/>
      <c r="AX249" s="54"/>
      <c r="AY249" s="54"/>
      <c r="AZ249" s="54"/>
      <c r="BA249" s="54"/>
      <c r="BB249" s="54">
        <v>1</v>
      </c>
      <c r="BC249" s="33"/>
      <c r="BD249" s="54"/>
      <c r="BE249" s="54"/>
      <c r="BF249" s="54"/>
    </row>
    <row r="250" spans="1:58" s="55" customFormat="1" x14ac:dyDescent="0.45">
      <c r="A250" s="360"/>
      <c r="B250" s="360"/>
      <c r="C250" s="33">
        <v>132</v>
      </c>
      <c r="D250" s="130">
        <v>1</v>
      </c>
      <c r="E250" s="33"/>
      <c r="F250" s="130"/>
      <c r="G250" s="383"/>
      <c r="H250" s="413"/>
      <c r="I250" s="383"/>
      <c r="J250" s="413"/>
      <c r="K250" s="388"/>
      <c r="L250" s="334"/>
      <c r="M250" s="13" t="s">
        <v>402</v>
      </c>
      <c r="N250" s="388"/>
      <c r="O250" s="31" t="s">
        <v>113</v>
      </c>
      <c r="P250" s="114">
        <v>1</v>
      </c>
      <c r="Q250" s="33"/>
      <c r="R250" s="435"/>
      <c r="S250" s="435"/>
      <c r="T250" s="435"/>
      <c r="U250" s="377"/>
      <c r="V250" s="27"/>
      <c r="W250" s="27">
        <f t="shared" si="48"/>
        <v>0</v>
      </c>
      <c r="X250" s="105">
        <f t="shared" si="22"/>
        <v>1</v>
      </c>
      <c r="Y250" s="54"/>
      <c r="Z250" s="54"/>
      <c r="AA250" s="54"/>
      <c r="AB250" s="54"/>
      <c r="AC250" s="54"/>
      <c r="AD250" s="54"/>
      <c r="AE250" s="54"/>
      <c r="AF250" s="54"/>
      <c r="AG250" s="54"/>
      <c r="AH250" s="54"/>
      <c r="AI250" s="54"/>
      <c r="AJ250" s="33"/>
      <c r="AK250" s="33"/>
      <c r="AL250" s="33"/>
      <c r="AM250" s="33"/>
      <c r="AN250" s="33"/>
      <c r="AO250" s="33"/>
      <c r="AP250" s="33"/>
      <c r="AQ250" s="54"/>
      <c r="AR250" s="54"/>
      <c r="AS250" s="54"/>
      <c r="AT250" s="54"/>
      <c r="AU250" s="54"/>
      <c r="AV250" s="54"/>
      <c r="AW250" s="54"/>
      <c r="AX250" s="54"/>
      <c r="AY250" s="54"/>
      <c r="AZ250" s="54"/>
      <c r="BA250" s="54"/>
      <c r="BB250" s="54">
        <v>1</v>
      </c>
      <c r="BC250" s="33"/>
      <c r="BD250" s="54"/>
      <c r="BE250" s="54"/>
      <c r="BF250" s="54"/>
    </row>
    <row r="251" spans="1:58" s="55" customFormat="1" x14ac:dyDescent="0.45">
      <c r="A251" s="360"/>
      <c r="B251" s="360"/>
      <c r="C251" s="33">
        <v>133</v>
      </c>
      <c r="D251" s="130">
        <v>1</v>
      </c>
      <c r="E251" s="33"/>
      <c r="F251" s="130"/>
      <c r="G251" s="383"/>
      <c r="H251" s="413"/>
      <c r="I251" s="383"/>
      <c r="J251" s="413"/>
      <c r="K251" s="388"/>
      <c r="L251" s="334"/>
      <c r="M251" s="13" t="s">
        <v>403</v>
      </c>
      <c r="N251" s="388"/>
      <c r="O251" s="31" t="s">
        <v>113</v>
      </c>
      <c r="P251" s="114">
        <v>1</v>
      </c>
      <c r="Q251" s="33"/>
      <c r="R251" s="435"/>
      <c r="S251" s="435"/>
      <c r="T251" s="435"/>
      <c r="U251" s="377"/>
      <c r="V251" s="27"/>
      <c r="W251" s="27">
        <f t="shared" si="48"/>
        <v>0</v>
      </c>
      <c r="X251" s="105">
        <f t="shared" si="22"/>
        <v>1</v>
      </c>
      <c r="Y251" s="54"/>
      <c r="Z251" s="54"/>
      <c r="AA251" s="54"/>
      <c r="AB251" s="54"/>
      <c r="AC251" s="54"/>
      <c r="AD251" s="54"/>
      <c r="AE251" s="54"/>
      <c r="AF251" s="54"/>
      <c r="AG251" s="54"/>
      <c r="AH251" s="54"/>
      <c r="AI251" s="54"/>
      <c r="AJ251" s="33"/>
      <c r="AK251" s="33"/>
      <c r="AL251" s="33"/>
      <c r="AM251" s="33"/>
      <c r="AN251" s="33"/>
      <c r="AO251" s="33"/>
      <c r="AP251" s="33"/>
      <c r="AQ251" s="54"/>
      <c r="AR251" s="54"/>
      <c r="AS251" s="54"/>
      <c r="AT251" s="54"/>
      <c r="AU251" s="54"/>
      <c r="AV251" s="54"/>
      <c r="AW251" s="54"/>
      <c r="AX251" s="54"/>
      <c r="AY251" s="54"/>
      <c r="AZ251" s="54"/>
      <c r="BA251" s="54"/>
      <c r="BB251" s="54">
        <v>1</v>
      </c>
      <c r="BC251" s="33"/>
      <c r="BD251" s="54"/>
      <c r="BE251" s="54"/>
      <c r="BF251" s="54"/>
    </row>
    <row r="252" spans="1:58" s="55" customFormat="1" x14ac:dyDescent="0.45">
      <c r="A252" s="360"/>
      <c r="B252" s="360"/>
      <c r="C252" s="33">
        <v>134</v>
      </c>
      <c r="D252" s="130">
        <v>1</v>
      </c>
      <c r="E252" s="33"/>
      <c r="F252" s="130"/>
      <c r="G252" s="383"/>
      <c r="H252" s="413"/>
      <c r="I252" s="383"/>
      <c r="J252" s="413"/>
      <c r="K252" s="388"/>
      <c r="L252" s="334"/>
      <c r="M252" s="13" t="s">
        <v>404</v>
      </c>
      <c r="N252" s="388"/>
      <c r="O252" s="31" t="s">
        <v>113</v>
      </c>
      <c r="P252" s="114">
        <v>1</v>
      </c>
      <c r="Q252" s="33"/>
      <c r="R252" s="435"/>
      <c r="S252" s="435"/>
      <c r="T252" s="435"/>
      <c r="U252" s="377"/>
      <c r="V252" s="27"/>
      <c r="W252" s="27">
        <f t="shared" si="48"/>
        <v>0</v>
      </c>
      <c r="X252" s="105">
        <f t="shared" si="22"/>
        <v>1</v>
      </c>
      <c r="Y252" s="54"/>
      <c r="Z252" s="54"/>
      <c r="AA252" s="54"/>
      <c r="AB252" s="54"/>
      <c r="AC252" s="54"/>
      <c r="AD252" s="54"/>
      <c r="AE252" s="54"/>
      <c r="AF252" s="54"/>
      <c r="AG252" s="54"/>
      <c r="AH252" s="54"/>
      <c r="AI252" s="54"/>
      <c r="AJ252" s="33"/>
      <c r="AK252" s="33"/>
      <c r="AL252" s="33"/>
      <c r="AM252" s="33"/>
      <c r="AN252" s="33"/>
      <c r="AO252" s="33"/>
      <c r="AP252" s="33"/>
      <c r="AQ252" s="54"/>
      <c r="AR252" s="54"/>
      <c r="AS252" s="54"/>
      <c r="AT252" s="54"/>
      <c r="AU252" s="54"/>
      <c r="AV252" s="54"/>
      <c r="AW252" s="54"/>
      <c r="AX252" s="54"/>
      <c r="AY252" s="54"/>
      <c r="AZ252" s="54"/>
      <c r="BA252" s="54"/>
      <c r="BB252" s="54">
        <v>1</v>
      </c>
      <c r="BC252" s="33"/>
      <c r="BD252" s="54"/>
      <c r="BE252" s="54"/>
      <c r="BF252" s="54"/>
    </row>
    <row r="253" spans="1:58" s="55" customFormat="1" x14ac:dyDescent="0.45">
      <c r="A253" s="360"/>
      <c r="B253" s="360"/>
      <c r="C253" s="33">
        <v>135</v>
      </c>
      <c r="D253" s="130">
        <v>1</v>
      </c>
      <c r="E253" s="33"/>
      <c r="F253" s="130"/>
      <c r="G253" s="383"/>
      <c r="H253" s="413"/>
      <c r="I253" s="383"/>
      <c r="J253" s="413"/>
      <c r="K253" s="388"/>
      <c r="L253" s="334"/>
      <c r="M253" s="13" t="s">
        <v>405</v>
      </c>
      <c r="N253" s="388"/>
      <c r="O253" s="31" t="s">
        <v>113</v>
      </c>
      <c r="P253" s="114">
        <v>1</v>
      </c>
      <c r="Q253" s="33"/>
      <c r="R253" s="435"/>
      <c r="S253" s="435"/>
      <c r="T253" s="435"/>
      <c r="U253" s="377"/>
      <c r="V253" s="27"/>
      <c r="W253" s="27">
        <f t="shared" si="48"/>
        <v>0</v>
      </c>
      <c r="X253" s="105">
        <f t="shared" si="22"/>
        <v>1</v>
      </c>
      <c r="Y253" s="54"/>
      <c r="Z253" s="54"/>
      <c r="AA253" s="54"/>
      <c r="AB253" s="54"/>
      <c r="AC253" s="54"/>
      <c r="AD253" s="54"/>
      <c r="AE253" s="54"/>
      <c r="AF253" s="54"/>
      <c r="AG253" s="54"/>
      <c r="AH253" s="54"/>
      <c r="AI253" s="54"/>
      <c r="AJ253" s="33"/>
      <c r="AK253" s="33"/>
      <c r="AL253" s="33"/>
      <c r="AM253" s="33"/>
      <c r="AN253" s="33"/>
      <c r="AO253" s="33"/>
      <c r="AP253" s="33"/>
      <c r="AQ253" s="54"/>
      <c r="AR253" s="54"/>
      <c r="AS253" s="54"/>
      <c r="AT253" s="54"/>
      <c r="AU253" s="54"/>
      <c r="AV253" s="54"/>
      <c r="AW253" s="54"/>
      <c r="AX253" s="54"/>
      <c r="AY253" s="54"/>
      <c r="AZ253" s="54"/>
      <c r="BA253" s="54"/>
      <c r="BB253" s="54">
        <v>1</v>
      </c>
      <c r="BC253" s="33"/>
      <c r="BD253" s="54"/>
      <c r="BE253" s="54"/>
      <c r="BF253" s="54"/>
    </row>
    <row r="254" spans="1:58" s="55" customFormat="1" x14ac:dyDescent="0.45">
      <c r="A254" s="360"/>
      <c r="B254" s="360"/>
      <c r="C254" s="33">
        <v>136</v>
      </c>
      <c r="D254" s="130">
        <v>1</v>
      </c>
      <c r="E254" s="33"/>
      <c r="F254" s="130"/>
      <c r="G254" s="383"/>
      <c r="H254" s="413"/>
      <c r="I254" s="383"/>
      <c r="J254" s="413"/>
      <c r="K254" s="388"/>
      <c r="L254" s="334"/>
      <c r="M254" s="13" t="s">
        <v>406</v>
      </c>
      <c r="N254" s="388"/>
      <c r="O254" s="31" t="s">
        <v>113</v>
      </c>
      <c r="P254" s="114">
        <v>1</v>
      </c>
      <c r="Q254" s="33"/>
      <c r="R254" s="435"/>
      <c r="S254" s="435"/>
      <c r="T254" s="435"/>
      <c r="U254" s="377"/>
      <c r="V254" s="27"/>
      <c r="W254" s="27">
        <f t="shared" si="48"/>
        <v>0</v>
      </c>
      <c r="X254" s="105">
        <f t="shared" si="22"/>
        <v>1</v>
      </c>
      <c r="Y254" s="54"/>
      <c r="Z254" s="54"/>
      <c r="AA254" s="54"/>
      <c r="AB254" s="54"/>
      <c r="AC254" s="54"/>
      <c r="AD254" s="54"/>
      <c r="AE254" s="54"/>
      <c r="AF254" s="54"/>
      <c r="AG254" s="54"/>
      <c r="AH254" s="54"/>
      <c r="AI254" s="54"/>
      <c r="AJ254" s="33"/>
      <c r="AK254" s="33"/>
      <c r="AL254" s="33"/>
      <c r="AM254" s="33"/>
      <c r="AN254" s="33"/>
      <c r="AO254" s="33"/>
      <c r="AP254" s="33"/>
      <c r="AQ254" s="54"/>
      <c r="AR254" s="54"/>
      <c r="AS254" s="54"/>
      <c r="AT254" s="54"/>
      <c r="AU254" s="54"/>
      <c r="AV254" s="54"/>
      <c r="AW254" s="54"/>
      <c r="AX254" s="54"/>
      <c r="AY254" s="54"/>
      <c r="AZ254" s="54"/>
      <c r="BA254" s="54"/>
      <c r="BB254" s="54">
        <v>1</v>
      </c>
      <c r="BC254" s="33"/>
      <c r="BD254" s="54"/>
      <c r="BE254" s="54"/>
      <c r="BF254" s="54"/>
    </row>
    <row r="255" spans="1:58" s="55" customFormat="1" x14ac:dyDescent="0.45">
      <c r="A255" s="360"/>
      <c r="B255" s="360"/>
      <c r="C255" s="33">
        <v>137</v>
      </c>
      <c r="D255" s="130">
        <v>1</v>
      </c>
      <c r="E255" s="33"/>
      <c r="F255" s="130"/>
      <c r="G255" s="383"/>
      <c r="H255" s="413"/>
      <c r="I255" s="383"/>
      <c r="J255" s="413"/>
      <c r="K255" s="388"/>
      <c r="L255" s="334"/>
      <c r="M255" s="13" t="s">
        <v>407</v>
      </c>
      <c r="N255" s="388"/>
      <c r="O255" s="31" t="s">
        <v>113</v>
      </c>
      <c r="P255" s="114">
        <v>1</v>
      </c>
      <c r="Q255" s="33"/>
      <c r="R255" s="435"/>
      <c r="S255" s="435"/>
      <c r="T255" s="435"/>
      <c r="U255" s="377"/>
      <c r="V255" s="27"/>
      <c r="W255" s="27">
        <f t="shared" si="48"/>
        <v>0</v>
      </c>
      <c r="X255" s="105">
        <f t="shared" si="22"/>
        <v>1</v>
      </c>
      <c r="Y255" s="54"/>
      <c r="Z255" s="54"/>
      <c r="AA255" s="54"/>
      <c r="AB255" s="54"/>
      <c r="AC255" s="54"/>
      <c r="AD255" s="54"/>
      <c r="AE255" s="54"/>
      <c r="AF255" s="54"/>
      <c r="AG255" s="54"/>
      <c r="AH255" s="54"/>
      <c r="AI255" s="54"/>
      <c r="AJ255" s="33"/>
      <c r="AK255" s="33"/>
      <c r="AL255" s="33"/>
      <c r="AM255" s="33"/>
      <c r="AN255" s="33"/>
      <c r="AO255" s="33"/>
      <c r="AP255" s="33"/>
      <c r="AQ255" s="54"/>
      <c r="AR255" s="54"/>
      <c r="AS255" s="54"/>
      <c r="AT255" s="54"/>
      <c r="AU255" s="54"/>
      <c r="AV255" s="54"/>
      <c r="AW255" s="54"/>
      <c r="AX255" s="54"/>
      <c r="AY255" s="54"/>
      <c r="AZ255" s="54"/>
      <c r="BA255" s="54"/>
      <c r="BB255" s="54">
        <v>1</v>
      </c>
      <c r="BC255" s="33"/>
      <c r="BD255" s="54"/>
      <c r="BE255" s="54"/>
      <c r="BF255" s="54"/>
    </row>
    <row r="256" spans="1:58" s="55" customFormat="1" x14ac:dyDescent="0.45">
      <c r="A256" s="360"/>
      <c r="B256" s="360"/>
      <c r="C256" s="33">
        <v>138</v>
      </c>
      <c r="D256" s="130">
        <v>1</v>
      </c>
      <c r="E256" s="33"/>
      <c r="F256" s="130"/>
      <c r="G256" s="383"/>
      <c r="H256" s="413"/>
      <c r="I256" s="383"/>
      <c r="J256" s="413"/>
      <c r="K256" s="388"/>
      <c r="L256" s="334"/>
      <c r="M256" s="13" t="s">
        <v>408</v>
      </c>
      <c r="N256" s="388"/>
      <c r="O256" s="31" t="s">
        <v>113</v>
      </c>
      <c r="P256" s="114">
        <v>1</v>
      </c>
      <c r="Q256" s="33"/>
      <c r="R256" s="435"/>
      <c r="S256" s="435"/>
      <c r="T256" s="435"/>
      <c r="U256" s="377"/>
      <c r="V256" s="27"/>
      <c r="W256" s="27">
        <f t="shared" si="48"/>
        <v>0</v>
      </c>
      <c r="X256" s="105">
        <f t="shared" si="22"/>
        <v>1</v>
      </c>
      <c r="Y256" s="54"/>
      <c r="Z256" s="54"/>
      <c r="AA256" s="54"/>
      <c r="AB256" s="54"/>
      <c r="AC256" s="54"/>
      <c r="AD256" s="54"/>
      <c r="AE256" s="54"/>
      <c r="AF256" s="54"/>
      <c r="AG256" s="54"/>
      <c r="AH256" s="54"/>
      <c r="AI256" s="54"/>
      <c r="AJ256" s="33"/>
      <c r="AK256" s="33"/>
      <c r="AL256" s="33"/>
      <c r="AM256" s="33"/>
      <c r="AN256" s="33"/>
      <c r="AO256" s="33"/>
      <c r="AP256" s="33"/>
      <c r="AQ256" s="54"/>
      <c r="AR256" s="54"/>
      <c r="AS256" s="54"/>
      <c r="AT256" s="54"/>
      <c r="AU256" s="54"/>
      <c r="AV256" s="54"/>
      <c r="AW256" s="54"/>
      <c r="AX256" s="54"/>
      <c r="AY256" s="54"/>
      <c r="AZ256" s="54"/>
      <c r="BA256" s="54"/>
      <c r="BB256" s="54">
        <v>1</v>
      </c>
      <c r="BC256" s="33"/>
      <c r="BD256" s="54"/>
      <c r="BE256" s="54"/>
      <c r="BF256" s="54"/>
    </row>
    <row r="257" spans="1:58" s="55" customFormat="1" x14ac:dyDescent="0.45">
      <c r="A257" s="360"/>
      <c r="B257" s="360"/>
      <c r="C257" s="33">
        <v>139</v>
      </c>
      <c r="D257" s="130">
        <v>1</v>
      </c>
      <c r="E257" s="33"/>
      <c r="F257" s="130"/>
      <c r="G257" s="383"/>
      <c r="H257" s="413"/>
      <c r="I257" s="383"/>
      <c r="J257" s="413"/>
      <c r="K257" s="388"/>
      <c r="L257" s="334"/>
      <c r="M257" s="13" t="s">
        <v>409</v>
      </c>
      <c r="N257" s="388"/>
      <c r="O257" s="31" t="s">
        <v>113</v>
      </c>
      <c r="P257" s="114">
        <v>1</v>
      </c>
      <c r="Q257" s="33"/>
      <c r="R257" s="435"/>
      <c r="S257" s="435"/>
      <c r="T257" s="435"/>
      <c r="U257" s="377"/>
      <c r="V257" s="27"/>
      <c r="W257" s="27">
        <f t="shared" si="48"/>
        <v>0</v>
      </c>
      <c r="X257" s="105">
        <f t="shared" si="22"/>
        <v>1</v>
      </c>
      <c r="Y257" s="54"/>
      <c r="Z257" s="54"/>
      <c r="AA257" s="54"/>
      <c r="AB257" s="54"/>
      <c r="AC257" s="54"/>
      <c r="AD257" s="54"/>
      <c r="AE257" s="54"/>
      <c r="AF257" s="54"/>
      <c r="AG257" s="54"/>
      <c r="AH257" s="54"/>
      <c r="AI257" s="54"/>
      <c r="AJ257" s="33"/>
      <c r="AK257" s="33"/>
      <c r="AL257" s="33"/>
      <c r="AM257" s="33"/>
      <c r="AN257" s="33"/>
      <c r="AO257" s="33"/>
      <c r="AP257" s="33"/>
      <c r="AQ257" s="54"/>
      <c r="AR257" s="54"/>
      <c r="AS257" s="54"/>
      <c r="AT257" s="54"/>
      <c r="AU257" s="54"/>
      <c r="AV257" s="54"/>
      <c r="AW257" s="54"/>
      <c r="AX257" s="54"/>
      <c r="AY257" s="54"/>
      <c r="AZ257" s="54"/>
      <c r="BA257" s="54"/>
      <c r="BB257" s="54">
        <v>1</v>
      </c>
      <c r="BC257" s="33"/>
      <c r="BD257" s="54"/>
      <c r="BE257" s="54"/>
      <c r="BF257" s="54"/>
    </row>
    <row r="258" spans="1:58" s="55" customFormat="1" x14ac:dyDescent="0.45">
      <c r="A258" s="353"/>
      <c r="B258" s="353"/>
      <c r="C258" s="33">
        <v>140</v>
      </c>
      <c r="D258" s="130">
        <v>1</v>
      </c>
      <c r="E258" s="33"/>
      <c r="F258" s="130"/>
      <c r="G258" s="351"/>
      <c r="H258" s="349"/>
      <c r="I258" s="351"/>
      <c r="J258" s="349"/>
      <c r="K258" s="389"/>
      <c r="L258" s="335"/>
      <c r="M258" s="13" t="s">
        <v>410</v>
      </c>
      <c r="N258" s="389"/>
      <c r="O258" s="31" t="s">
        <v>113</v>
      </c>
      <c r="P258" s="114">
        <v>1</v>
      </c>
      <c r="Q258" s="33"/>
      <c r="R258" s="359"/>
      <c r="S258" s="359"/>
      <c r="T258" s="359"/>
      <c r="U258" s="357"/>
      <c r="V258" s="27"/>
      <c r="W258" s="27">
        <f t="shared" si="48"/>
        <v>0</v>
      </c>
      <c r="X258" s="105">
        <f t="shared" si="22"/>
        <v>1</v>
      </c>
      <c r="Y258" s="54"/>
      <c r="Z258" s="54"/>
      <c r="AA258" s="54"/>
      <c r="AB258" s="54"/>
      <c r="AC258" s="54"/>
      <c r="AD258" s="54"/>
      <c r="AE258" s="54"/>
      <c r="AF258" s="54"/>
      <c r="AG258" s="54"/>
      <c r="AH258" s="54"/>
      <c r="AI258" s="54"/>
      <c r="AJ258" s="33"/>
      <c r="AK258" s="33"/>
      <c r="AL258" s="33"/>
      <c r="AM258" s="33"/>
      <c r="AN258" s="33"/>
      <c r="AO258" s="33"/>
      <c r="AP258" s="33"/>
      <c r="AQ258" s="54"/>
      <c r="AR258" s="54"/>
      <c r="AS258" s="54"/>
      <c r="AT258" s="54"/>
      <c r="AU258" s="54"/>
      <c r="AV258" s="54"/>
      <c r="AW258" s="54"/>
      <c r="AX258" s="54"/>
      <c r="AY258" s="54"/>
      <c r="AZ258" s="54"/>
      <c r="BA258" s="54"/>
      <c r="BB258" s="54">
        <v>1</v>
      </c>
      <c r="BC258" s="33"/>
      <c r="BD258" s="54"/>
      <c r="BE258" s="54"/>
      <c r="BF258" s="54"/>
    </row>
    <row r="259" spans="1:58" s="185" customFormat="1" x14ac:dyDescent="0.45">
      <c r="A259" s="327">
        <v>1</v>
      </c>
      <c r="B259" s="327">
        <v>179</v>
      </c>
      <c r="C259" s="482"/>
      <c r="D259" s="482"/>
      <c r="E259" s="17"/>
      <c r="F259" s="17">
        <v>1</v>
      </c>
      <c r="G259" s="330">
        <v>43559</v>
      </c>
      <c r="H259" s="333">
        <v>0.70347222222222217</v>
      </c>
      <c r="I259" s="330">
        <v>43559</v>
      </c>
      <c r="J259" s="333">
        <v>0.59305555555555556</v>
      </c>
      <c r="K259" s="324" t="s">
        <v>6</v>
      </c>
      <c r="L259" s="333" t="s">
        <v>74</v>
      </c>
      <c r="M259" s="13" t="s">
        <v>401</v>
      </c>
      <c r="N259" s="324" t="s">
        <v>590</v>
      </c>
      <c r="O259" s="16"/>
      <c r="P259" s="117"/>
      <c r="Q259" s="17"/>
      <c r="R259" s="318"/>
      <c r="S259" s="318"/>
      <c r="T259" s="318"/>
      <c r="U259" s="321"/>
      <c r="V259" s="324"/>
      <c r="W259" s="13">
        <f t="shared" ref="W259:W268" si="57">+X259-D259</f>
        <v>0</v>
      </c>
      <c r="X259" s="106">
        <f t="shared" ref="X259:X268" si="58">SUM(Y259:BF259)</f>
        <v>0</v>
      </c>
      <c r="Y259" s="88"/>
      <c r="Z259" s="88"/>
      <c r="AA259" s="88"/>
      <c r="AB259" s="88"/>
      <c r="AC259" s="88"/>
      <c r="AD259" s="88"/>
      <c r="AE259" s="88"/>
      <c r="AF259" s="88"/>
      <c r="AG259" s="88"/>
      <c r="AH259" s="88"/>
      <c r="AI259" s="88"/>
      <c r="AJ259" s="17"/>
      <c r="AK259" s="17"/>
      <c r="AL259" s="17"/>
      <c r="AM259" s="17"/>
      <c r="AN259" s="17"/>
      <c r="AO259" s="17"/>
      <c r="AP259" s="17"/>
      <c r="AQ259" s="88"/>
      <c r="AR259" s="88"/>
      <c r="AS259" s="88"/>
      <c r="AT259" s="88"/>
      <c r="AU259" s="88"/>
      <c r="AV259" s="88"/>
      <c r="AW259" s="88"/>
      <c r="AX259" s="88"/>
      <c r="AY259" s="88"/>
      <c r="AZ259" s="88"/>
      <c r="BA259" s="88"/>
      <c r="BB259" s="88"/>
      <c r="BC259" s="17"/>
      <c r="BD259" s="88"/>
      <c r="BE259" s="88"/>
      <c r="BF259" s="88"/>
    </row>
    <row r="260" spans="1:58" s="185" customFormat="1" x14ac:dyDescent="0.45">
      <c r="A260" s="328"/>
      <c r="B260" s="328"/>
      <c r="C260" s="483"/>
      <c r="D260" s="483"/>
      <c r="E260" s="17"/>
      <c r="F260" s="250">
        <v>1</v>
      </c>
      <c r="G260" s="331"/>
      <c r="H260" s="334"/>
      <c r="I260" s="331"/>
      <c r="J260" s="334"/>
      <c r="K260" s="325"/>
      <c r="L260" s="334"/>
      <c r="M260" s="13" t="s">
        <v>402</v>
      </c>
      <c r="N260" s="325"/>
      <c r="O260" s="16"/>
      <c r="P260" s="117"/>
      <c r="Q260" s="17"/>
      <c r="R260" s="319"/>
      <c r="S260" s="319"/>
      <c r="T260" s="319"/>
      <c r="U260" s="322"/>
      <c r="V260" s="325"/>
      <c r="W260" s="13">
        <f t="shared" si="57"/>
        <v>0</v>
      </c>
      <c r="X260" s="106">
        <f t="shared" si="58"/>
        <v>0</v>
      </c>
      <c r="Y260" s="88"/>
      <c r="Z260" s="88"/>
      <c r="AA260" s="88"/>
      <c r="AB260" s="88"/>
      <c r="AC260" s="88"/>
      <c r="AD260" s="88"/>
      <c r="AE260" s="88"/>
      <c r="AF260" s="88"/>
      <c r="AG260" s="88"/>
      <c r="AH260" s="88"/>
      <c r="AI260" s="88"/>
      <c r="AJ260" s="17"/>
      <c r="AK260" s="17"/>
      <c r="AL260" s="17"/>
      <c r="AM260" s="17"/>
      <c r="AN260" s="17"/>
      <c r="AO260" s="17"/>
      <c r="AP260" s="17"/>
      <c r="AQ260" s="88"/>
      <c r="AR260" s="88"/>
      <c r="AS260" s="88"/>
      <c r="AT260" s="88"/>
      <c r="AU260" s="88"/>
      <c r="AV260" s="88"/>
      <c r="AW260" s="88"/>
      <c r="AX260" s="88"/>
      <c r="AY260" s="88"/>
      <c r="AZ260" s="88"/>
      <c r="BA260" s="88"/>
      <c r="BB260" s="88"/>
      <c r="BC260" s="17"/>
      <c r="BD260" s="88"/>
      <c r="BE260" s="88"/>
      <c r="BF260" s="88"/>
    </row>
    <row r="261" spans="1:58" s="185" customFormat="1" x14ac:dyDescent="0.45">
      <c r="A261" s="328"/>
      <c r="B261" s="328"/>
      <c r="C261" s="483"/>
      <c r="D261" s="483"/>
      <c r="E261" s="17"/>
      <c r="F261" s="250">
        <v>1</v>
      </c>
      <c r="G261" s="331"/>
      <c r="H261" s="334"/>
      <c r="I261" s="331"/>
      <c r="J261" s="334"/>
      <c r="K261" s="325"/>
      <c r="L261" s="334"/>
      <c r="M261" s="13" t="s">
        <v>403</v>
      </c>
      <c r="N261" s="325"/>
      <c r="O261" s="16"/>
      <c r="P261" s="117"/>
      <c r="Q261" s="17"/>
      <c r="R261" s="319"/>
      <c r="S261" s="319"/>
      <c r="T261" s="319"/>
      <c r="U261" s="322"/>
      <c r="V261" s="325"/>
      <c r="W261" s="13">
        <f t="shared" si="57"/>
        <v>0</v>
      </c>
      <c r="X261" s="106">
        <f t="shared" si="58"/>
        <v>0</v>
      </c>
      <c r="Y261" s="88"/>
      <c r="Z261" s="88"/>
      <c r="AA261" s="88"/>
      <c r="AB261" s="88"/>
      <c r="AC261" s="88"/>
      <c r="AD261" s="88"/>
      <c r="AE261" s="88"/>
      <c r="AF261" s="88"/>
      <c r="AG261" s="88"/>
      <c r="AH261" s="88"/>
      <c r="AI261" s="88"/>
      <c r="AJ261" s="17"/>
      <c r="AK261" s="17"/>
      <c r="AL261" s="17"/>
      <c r="AM261" s="17"/>
      <c r="AN261" s="17"/>
      <c r="AO261" s="17"/>
      <c r="AP261" s="17"/>
      <c r="AQ261" s="88"/>
      <c r="AR261" s="88"/>
      <c r="AS261" s="88"/>
      <c r="AT261" s="88"/>
      <c r="AU261" s="88"/>
      <c r="AV261" s="88"/>
      <c r="AW261" s="88"/>
      <c r="AX261" s="88"/>
      <c r="AY261" s="88"/>
      <c r="AZ261" s="88"/>
      <c r="BA261" s="88"/>
      <c r="BB261" s="88"/>
      <c r="BC261" s="17"/>
      <c r="BD261" s="88"/>
      <c r="BE261" s="88"/>
      <c r="BF261" s="88"/>
    </row>
    <row r="262" spans="1:58" s="185" customFormat="1" x14ac:dyDescent="0.45">
      <c r="A262" s="328"/>
      <c r="B262" s="328"/>
      <c r="C262" s="483"/>
      <c r="D262" s="483"/>
      <c r="E262" s="17"/>
      <c r="F262" s="250">
        <v>1</v>
      </c>
      <c r="G262" s="331"/>
      <c r="H262" s="334"/>
      <c r="I262" s="331"/>
      <c r="J262" s="334"/>
      <c r="K262" s="325"/>
      <c r="L262" s="334"/>
      <c r="M262" s="13" t="s">
        <v>404</v>
      </c>
      <c r="N262" s="325"/>
      <c r="O262" s="16"/>
      <c r="P262" s="117"/>
      <c r="Q262" s="17"/>
      <c r="R262" s="319"/>
      <c r="S262" s="319"/>
      <c r="T262" s="319"/>
      <c r="U262" s="322"/>
      <c r="V262" s="325"/>
      <c r="W262" s="13">
        <f t="shared" si="57"/>
        <v>0</v>
      </c>
      <c r="X262" s="106">
        <f t="shared" si="58"/>
        <v>0</v>
      </c>
      <c r="Y262" s="88"/>
      <c r="Z262" s="88"/>
      <c r="AA262" s="88"/>
      <c r="AB262" s="88"/>
      <c r="AC262" s="88"/>
      <c r="AD262" s="88"/>
      <c r="AE262" s="88"/>
      <c r="AF262" s="88"/>
      <c r="AG262" s="88"/>
      <c r="AH262" s="88"/>
      <c r="AI262" s="88"/>
      <c r="AJ262" s="17"/>
      <c r="AK262" s="17"/>
      <c r="AL262" s="17"/>
      <c r="AM262" s="17"/>
      <c r="AN262" s="17"/>
      <c r="AO262" s="17"/>
      <c r="AP262" s="17"/>
      <c r="AQ262" s="88"/>
      <c r="AR262" s="88"/>
      <c r="AS262" s="88"/>
      <c r="AT262" s="88"/>
      <c r="AU262" s="88"/>
      <c r="AV262" s="88"/>
      <c r="AW262" s="88"/>
      <c r="AX262" s="88"/>
      <c r="AY262" s="88"/>
      <c r="AZ262" s="88"/>
      <c r="BA262" s="88"/>
      <c r="BB262" s="88"/>
      <c r="BC262" s="17"/>
      <c r="BD262" s="88"/>
      <c r="BE262" s="88"/>
      <c r="BF262" s="88"/>
    </row>
    <row r="263" spans="1:58" s="185" customFormat="1" x14ac:dyDescent="0.45">
      <c r="A263" s="328"/>
      <c r="B263" s="328"/>
      <c r="C263" s="483"/>
      <c r="D263" s="483"/>
      <c r="E263" s="17"/>
      <c r="F263" s="250">
        <v>1</v>
      </c>
      <c r="G263" s="331"/>
      <c r="H263" s="334"/>
      <c r="I263" s="331"/>
      <c r="J263" s="334"/>
      <c r="K263" s="325"/>
      <c r="L263" s="334"/>
      <c r="M263" s="13" t="s">
        <v>405</v>
      </c>
      <c r="N263" s="325"/>
      <c r="O263" s="16"/>
      <c r="P263" s="117"/>
      <c r="Q263" s="17"/>
      <c r="R263" s="319"/>
      <c r="S263" s="319"/>
      <c r="T263" s="319"/>
      <c r="U263" s="322"/>
      <c r="V263" s="325"/>
      <c r="W263" s="13">
        <f t="shared" si="57"/>
        <v>0</v>
      </c>
      <c r="X263" s="106">
        <f t="shared" si="58"/>
        <v>0</v>
      </c>
      <c r="Y263" s="88"/>
      <c r="Z263" s="88"/>
      <c r="AA263" s="88"/>
      <c r="AB263" s="88"/>
      <c r="AC263" s="88"/>
      <c r="AD263" s="88"/>
      <c r="AE263" s="88"/>
      <c r="AF263" s="88"/>
      <c r="AG263" s="88"/>
      <c r="AH263" s="88"/>
      <c r="AI263" s="88"/>
      <c r="AJ263" s="17"/>
      <c r="AK263" s="17"/>
      <c r="AL263" s="17"/>
      <c r="AM263" s="17"/>
      <c r="AN263" s="17"/>
      <c r="AO263" s="17"/>
      <c r="AP263" s="17"/>
      <c r="AQ263" s="88"/>
      <c r="AR263" s="88"/>
      <c r="AS263" s="88"/>
      <c r="AT263" s="88"/>
      <c r="AU263" s="88"/>
      <c r="AV263" s="88"/>
      <c r="AW263" s="88"/>
      <c r="AX263" s="88"/>
      <c r="AY263" s="88"/>
      <c r="AZ263" s="88"/>
      <c r="BA263" s="88"/>
      <c r="BB263" s="88"/>
      <c r="BC263" s="17"/>
      <c r="BD263" s="88"/>
      <c r="BE263" s="88"/>
      <c r="BF263" s="88"/>
    </row>
    <row r="264" spans="1:58" s="185" customFormat="1" x14ac:dyDescent="0.45">
      <c r="A264" s="328"/>
      <c r="B264" s="328"/>
      <c r="C264" s="483"/>
      <c r="D264" s="483"/>
      <c r="E264" s="17"/>
      <c r="F264" s="250">
        <v>1</v>
      </c>
      <c r="G264" s="331"/>
      <c r="H264" s="334"/>
      <c r="I264" s="331"/>
      <c r="J264" s="334"/>
      <c r="K264" s="325"/>
      <c r="L264" s="334"/>
      <c r="M264" s="13" t="s">
        <v>406</v>
      </c>
      <c r="N264" s="325"/>
      <c r="O264" s="16"/>
      <c r="P264" s="117"/>
      <c r="Q264" s="17"/>
      <c r="R264" s="319"/>
      <c r="S264" s="319"/>
      <c r="T264" s="319"/>
      <c r="U264" s="322"/>
      <c r="V264" s="325"/>
      <c r="W264" s="13">
        <f t="shared" si="57"/>
        <v>0</v>
      </c>
      <c r="X264" s="106">
        <f t="shared" si="58"/>
        <v>0</v>
      </c>
      <c r="Y264" s="88"/>
      <c r="Z264" s="88"/>
      <c r="AA264" s="88"/>
      <c r="AB264" s="88"/>
      <c r="AC264" s="88"/>
      <c r="AD264" s="88"/>
      <c r="AE264" s="88"/>
      <c r="AF264" s="88"/>
      <c r="AG264" s="88"/>
      <c r="AH264" s="88"/>
      <c r="AI264" s="88"/>
      <c r="AJ264" s="17"/>
      <c r="AK264" s="17"/>
      <c r="AL264" s="17"/>
      <c r="AM264" s="17"/>
      <c r="AN264" s="17"/>
      <c r="AO264" s="17"/>
      <c r="AP264" s="17"/>
      <c r="AQ264" s="88"/>
      <c r="AR264" s="88"/>
      <c r="AS264" s="88"/>
      <c r="AT264" s="88"/>
      <c r="AU264" s="88"/>
      <c r="AV264" s="88"/>
      <c r="AW264" s="88"/>
      <c r="AX264" s="88"/>
      <c r="AY264" s="88"/>
      <c r="AZ264" s="88"/>
      <c r="BA264" s="88"/>
      <c r="BB264" s="88"/>
      <c r="BC264" s="17"/>
      <c r="BD264" s="88"/>
      <c r="BE264" s="88"/>
      <c r="BF264" s="88"/>
    </row>
    <row r="265" spans="1:58" s="185" customFormat="1" x14ac:dyDescent="0.45">
      <c r="A265" s="328"/>
      <c r="B265" s="328"/>
      <c r="C265" s="483"/>
      <c r="D265" s="483"/>
      <c r="E265" s="17"/>
      <c r="F265" s="250">
        <v>1</v>
      </c>
      <c r="G265" s="331"/>
      <c r="H265" s="334"/>
      <c r="I265" s="331"/>
      <c r="J265" s="334"/>
      <c r="K265" s="325"/>
      <c r="L265" s="334"/>
      <c r="M265" s="13" t="s">
        <v>407</v>
      </c>
      <c r="N265" s="325"/>
      <c r="O265" s="16"/>
      <c r="P265" s="117"/>
      <c r="Q265" s="17"/>
      <c r="R265" s="319"/>
      <c r="S265" s="319"/>
      <c r="T265" s="319"/>
      <c r="U265" s="322"/>
      <c r="V265" s="325"/>
      <c r="W265" s="13">
        <f t="shared" si="57"/>
        <v>0</v>
      </c>
      <c r="X265" s="106">
        <f t="shared" si="58"/>
        <v>0</v>
      </c>
      <c r="Y265" s="88"/>
      <c r="Z265" s="88"/>
      <c r="AA265" s="88"/>
      <c r="AB265" s="88"/>
      <c r="AC265" s="88"/>
      <c r="AD265" s="88"/>
      <c r="AE265" s="88"/>
      <c r="AF265" s="88"/>
      <c r="AG265" s="88"/>
      <c r="AH265" s="88"/>
      <c r="AI265" s="88"/>
      <c r="AJ265" s="17"/>
      <c r="AK265" s="17"/>
      <c r="AL265" s="17"/>
      <c r="AM265" s="17"/>
      <c r="AN265" s="17"/>
      <c r="AO265" s="17"/>
      <c r="AP265" s="17"/>
      <c r="AQ265" s="88"/>
      <c r="AR265" s="88"/>
      <c r="AS265" s="88"/>
      <c r="AT265" s="88"/>
      <c r="AU265" s="88"/>
      <c r="AV265" s="88"/>
      <c r="AW265" s="88"/>
      <c r="AX265" s="88"/>
      <c r="AY265" s="88"/>
      <c r="AZ265" s="88"/>
      <c r="BA265" s="88"/>
      <c r="BB265" s="88"/>
      <c r="BC265" s="17"/>
      <c r="BD265" s="88"/>
      <c r="BE265" s="88"/>
      <c r="BF265" s="88"/>
    </row>
    <row r="266" spans="1:58" s="185" customFormat="1" x14ac:dyDescent="0.45">
      <c r="A266" s="328"/>
      <c r="B266" s="328"/>
      <c r="C266" s="483"/>
      <c r="D266" s="483"/>
      <c r="E266" s="17"/>
      <c r="F266" s="250">
        <v>1</v>
      </c>
      <c r="G266" s="331"/>
      <c r="H266" s="334"/>
      <c r="I266" s="331"/>
      <c r="J266" s="334"/>
      <c r="K266" s="325"/>
      <c r="L266" s="334"/>
      <c r="M266" s="13" t="s">
        <v>408</v>
      </c>
      <c r="N266" s="325"/>
      <c r="O266" s="16"/>
      <c r="P266" s="117"/>
      <c r="Q266" s="17"/>
      <c r="R266" s="319"/>
      <c r="S266" s="319"/>
      <c r="T266" s="319"/>
      <c r="U266" s="322"/>
      <c r="V266" s="325"/>
      <c r="W266" s="13">
        <f t="shared" si="57"/>
        <v>0</v>
      </c>
      <c r="X266" s="106">
        <f t="shared" si="58"/>
        <v>0</v>
      </c>
      <c r="Y266" s="88"/>
      <c r="Z266" s="88"/>
      <c r="AA266" s="88"/>
      <c r="AB266" s="88"/>
      <c r="AC266" s="88"/>
      <c r="AD266" s="88"/>
      <c r="AE266" s="88"/>
      <c r="AF266" s="88"/>
      <c r="AG266" s="88"/>
      <c r="AH266" s="88"/>
      <c r="AI266" s="88"/>
      <c r="AJ266" s="17"/>
      <c r="AK266" s="17"/>
      <c r="AL266" s="17"/>
      <c r="AM266" s="17"/>
      <c r="AN266" s="17"/>
      <c r="AO266" s="17"/>
      <c r="AP266" s="17"/>
      <c r="AQ266" s="88"/>
      <c r="AR266" s="88"/>
      <c r="AS266" s="88"/>
      <c r="AT266" s="88"/>
      <c r="AU266" s="88"/>
      <c r="AV266" s="88"/>
      <c r="AW266" s="88"/>
      <c r="AX266" s="88"/>
      <c r="AY266" s="88"/>
      <c r="AZ266" s="88"/>
      <c r="BA266" s="88"/>
      <c r="BB266" s="88"/>
      <c r="BC266" s="17"/>
      <c r="BD266" s="88"/>
      <c r="BE266" s="88"/>
      <c r="BF266" s="88"/>
    </row>
    <row r="267" spans="1:58" s="185" customFormat="1" x14ac:dyDescent="0.45">
      <c r="A267" s="328"/>
      <c r="B267" s="328"/>
      <c r="C267" s="483"/>
      <c r="D267" s="483"/>
      <c r="E267" s="17"/>
      <c r="F267" s="250">
        <v>1</v>
      </c>
      <c r="G267" s="331"/>
      <c r="H267" s="334"/>
      <c r="I267" s="331"/>
      <c r="J267" s="334"/>
      <c r="K267" s="325"/>
      <c r="L267" s="334"/>
      <c r="M267" s="13" t="s">
        <v>409</v>
      </c>
      <c r="N267" s="325"/>
      <c r="O267" s="16"/>
      <c r="P267" s="117"/>
      <c r="Q267" s="17"/>
      <c r="R267" s="319"/>
      <c r="S267" s="319"/>
      <c r="T267" s="319"/>
      <c r="U267" s="322"/>
      <c r="V267" s="325"/>
      <c r="W267" s="13">
        <f t="shared" si="57"/>
        <v>0</v>
      </c>
      <c r="X267" s="106">
        <f t="shared" si="58"/>
        <v>0</v>
      </c>
      <c r="Y267" s="88"/>
      <c r="Z267" s="88"/>
      <c r="AA267" s="88"/>
      <c r="AB267" s="88"/>
      <c r="AC267" s="88"/>
      <c r="AD267" s="88"/>
      <c r="AE267" s="88"/>
      <c r="AF267" s="88"/>
      <c r="AG267" s="88"/>
      <c r="AH267" s="88"/>
      <c r="AI267" s="88"/>
      <c r="AJ267" s="17"/>
      <c r="AK267" s="17"/>
      <c r="AL267" s="17"/>
      <c r="AM267" s="17"/>
      <c r="AN267" s="17"/>
      <c r="AO267" s="17"/>
      <c r="AP267" s="17"/>
      <c r="AQ267" s="88"/>
      <c r="AR267" s="88"/>
      <c r="AS267" s="88"/>
      <c r="AT267" s="88"/>
      <c r="AU267" s="88"/>
      <c r="AV267" s="88"/>
      <c r="AW267" s="88"/>
      <c r="AX267" s="88"/>
      <c r="AY267" s="88"/>
      <c r="AZ267" s="88"/>
      <c r="BA267" s="88"/>
      <c r="BB267" s="88"/>
      <c r="BC267" s="17"/>
      <c r="BD267" s="88"/>
      <c r="BE267" s="88"/>
      <c r="BF267" s="88"/>
    </row>
    <row r="268" spans="1:58" s="185" customFormat="1" x14ac:dyDescent="0.45">
      <c r="A268" s="329"/>
      <c r="B268" s="329"/>
      <c r="C268" s="484"/>
      <c r="D268" s="484"/>
      <c r="E268" s="17"/>
      <c r="F268" s="250">
        <v>1</v>
      </c>
      <c r="G268" s="332"/>
      <c r="H268" s="335"/>
      <c r="I268" s="332"/>
      <c r="J268" s="335"/>
      <c r="K268" s="326"/>
      <c r="L268" s="335"/>
      <c r="M268" s="13" t="s">
        <v>410</v>
      </c>
      <c r="N268" s="326"/>
      <c r="O268" s="16"/>
      <c r="P268" s="117"/>
      <c r="Q268" s="17"/>
      <c r="R268" s="320"/>
      <c r="S268" s="320"/>
      <c r="T268" s="320"/>
      <c r="U268" s="323"/>
      <c r="V268" s="326"/>
      <c r="W268" s="13">
        <f t="shared" si="57"/>
        <v>0</v>
      </c>
      <c r="X268" s="106">
        <f t="shared" si="58"/>
        <v>0</v>
      </c>
      <c r="Y268" s="88"/>
      <c r="Z268" s="88"/>
      <c r="AA268" s="88"/>
      <c r="AB268" s="88"/>
      <c r="AC268" s="88"/>
      <c r="AD268" s="88"/>
      <c r="AE268" s="88"/>
      <c r="AF268" s="88"/>
      <c r="AG268" s="88"/>
      <c r="AH268" s="88"/>
      <c r="AI268" s="88"/>
      <c r="AJ268" s="17"/>
      <c r="AK268" s="17"/>
      <c r="AL268" s="17"/>
      <c r="AM268" s="17"/>
      <c r="AN268" s="17"/>
      <c r="AO268" s="17"/>
      <c r="AP268" s="17"/>
      <c r="AQ268" s="88"/>
      <c r="AR268" s="88"/>
      <c r="AS268" s="88"/>
      <c r="AT268" s="88"/>
      <c r="AU268" s="88"/>
      <c r="AV268" s="88"/>
      <c r="AW268" s="88"/>
      <c r="AX268" s="88"/>
      <c r="AY268" s="88"/>
      <c r="AZ268" s="88"/>
      <c r="BA268" s="88"/>
      <c r="BB268" s="88"/>
      <c r="BC268" s="17"/>
      <c r="BD268" s="88"/>
      <c r="BE268" s="88"/>
      <c r="BF268" s="88"/>
    </row>
    <row r="269" spans="1:58" s="34" customFormat="1" x14ac:dyDescent="0.45">
      <c r="A269" s="352">
        <v>1</v>
      </c>
      <c r="B269" s="352">
        <v>180</v>
      </c>
      <c r="C269" s="33">
        <v>141</v>
      </c>
      <c r="D269" s="33">
        <v>1</v>
      </c>
      <c r="E269" s="33"/>
      <c r="F269" s="33"/>
      <c r="G269" s="350">
        <v>43562</v>
      </c>
      <c r="H269" s="380">
        <v>0.87587962962962962</v>
      </c>
      <c r="I269" s="350">
        <v>43562</v>
      </c>
      <c r="J269" s="380">
        <v>0.59305555555555556</v>
      </c>
      <c r="K269" s="387" t="s">
        <v>64</v>
      </c>
      <c r="L269" s="384" t="s">
        <v>76</v>
      </c>
      <c r="M269" s="16" t="s">
        <v>194</v>
      </c>
      <c r="N269" s="390" t="s">
        <v>587</v>
      </c>
      <c r="O269" s="31" t="s">
        <v>113</v>
      </c>
      <c r="P269" s="114">
        <v>1</v>
      </c>
      <c r="Q269" s="114"/>
      <c r="R269" s="115"/>
      <c r="S269" s="115"/>
      <c r="T269" s="439">
        <v>55</v>
      </c>
      <c r="U269" s="115"/>
      <c r="V269" s="27"/>
      <c r="W269" s="27">
        <f t="shared" si="48"/>
        <v>0</v>
      </c>
      <c r="X269" s="105">
        <f t="shared" si="22"/>
        <v>1</v>
      </c>
      <c r="Y269" s="33"/>
      <c r="Z269" s="33"/>
      <c r="AA269" s="33"/>
      <c r="AB269" s="33"/>
      <c r="AC269" s="33"/>
      <c r="AD269" s="33"/>
      <c r="AE269" s="33"/>
      <c r="AF269" s="33"/>
      <c r="AG269" s="33"/>
      <c r="AH269" s="33"/>
      <c r="AI269" s="33"/>
      <c r="AJ269" s="36"/>
      <c r="AK269" s="33"/>
      <c r="AL269" s="33"/>
      <c r="AM269" s="36"/>
      <c r="AN269" s="36"/>
      <c r="AO269" s="33"/>
      <c r="AP269" s="33"/>
      <c r="AQ269" s="33"/>
      <c r="AR269" s="33"/>
      <c r="AS269" s="33"/>
      <c r="AT269" s="33"/>
      <c r="AU269" s="33"/>
      <c r="AV269" s="33"/>
      <c r="AW269" s="33"/>
      <c r="AX269" s="33"/>
      <c r="AY269" s="33"/>
      <c r="AZ269" s="33"/>
      <c r="BA269" s="86">
        <v>1</v>
      </c>
      <c r="BB269" s="33"/>
      <c r="BC269" s="33"/>
      <c r="BD269" s="33"/>
      <c r="BE269" s="33"/>
      <c r="BF269" s="33"/>
    </row>
    <row r="270" spans="1:58" s="34" customFormat="1" ht="16.8" customHeight="1" x14ac:dyDescent="0.45">
      <c r="A270" s="360"/>
      <c r="B270" s="360"/>
      <c r="C270" s="33">
        <v>142</v>
      </c>
      <c r="D270" s="33">
        <v>1</v>
      </c>
      <c r="E270" s="33"/>
      <c r="F270" s="33"/>
      <c r="G270" s="383"/>
      <c r="H270" s="381"/>
      <c r="I270" s="383"/>
      <c r="J270" s="381"/>
      <c r="K270" s="388"/>
      <c r="L270" s="385"/>
      <c r="M270" s="16" t="s">
        <v>195</v>
      </c>
      <c r="N270" s="391"/>
      <c r="O270" s="31" t="s">
        <v>113</v>
      </c>
      <c r="P270" s="114">
        <v>1</v>
      </c>
      <c r="Q270" s="114"/>
      <c r="R270" s="115"/>
      <c r="S270" s="115"/>
      <c r="T270" s="439"/>
      <c r="U270" s="115"/>
      <c r="V270" s="27"/>
      <c r="W270" s="27">
        <f t="shared" si="48"/>
        <v>0</v>
      </c>
      <c r="X270" s="105">
        <f t="shared" si="22"/>
        <v>1</v>
      </c>
      <c r="Y270" s="33"/>
      <c r="Z270" s="33"/>
      <c r="AA270" s="33"/>
      <c r="AB270" s="33"/>
      <c r="AC270" s="33"/>
      <c r="AD270" s="33"/>
      <c r="AE270" s="33"/>
      <c r="AF270" s="33"/>
      <c r="AG270" s="33"/>
      <c r="AH270" s="33"/>
      <c r="AI270" s="33"/>
      <c r="AJ270" s="36"/>
      <c r="AK270" s="33"/>
      <c r="AL270" s="33"/>
      <c r="AM270" s="36"/>
      <c r="AN270" s="36"/>
      <c r="AO270" s="33"/>
      <c r="AP270" s="33"/>
      <c r="AQ270" s="33"/>
      <c r="AR270" s="33"/>
      <c r="AS270" s="33"/>
      <c r="AT270" s="33"/>
      <c r="AU270" s="33"/>
      <c r="AV270" s="33"/>
      <c r="AW270" s="33"/>
      <c r="AX270" s="33"/>
      <c r="AY270" s="33"/>
      <c r="AZ270" s="33"/>
      <c r="BA270" s="86">
        <v>1</v>
      </c>
      <c r="BB270" s="33"/>
      <c r="BC270" s="33"/>
      <c r="BD270" s="33"/>
      <c r="BE270" s="33"/>
      <c r="BF270" s="33"/>
    </row>
    <row r="271" spans="1:58" s="34" customFormat="1" x14ac:dyDescent="0.45">
      <c r="A271" s="353"/>
      <c r="B271" s="353"/>
      <c r="C271" s="33">
        <v>143</v>
      </c>
      <c r="D271" s="33">
        <v>1</v>
      </c>
      <c r="E271" s="33"/>
      <c r="F271" s="33"/>
      <c r="G271" s="351"/>
      <c r="H271" s="382"/>
      <c r="I271" s="351"/>
      <c r="J271" s="382"/>
      <c r="K271" s="389"/>
      <c r="L271" s="386"/>
      <c r="M271" s="16" t="s">
        <v>196</v>
      </c>
      <c r="N271" s="392"/>
      <c r="O271" s="31" t="s">
        <v>113</v>
      </c>
      <c r="P271" s="114">
        <v>1</v>
      </c>
      <c r="Q271" s="114"/>
      <c r="R271" s="115"/>
      <c r="S271" s="115"/>
      <c r="T271" s="439"/>
      <c r="U271" s="115"/>
      <c r="V271" s="27"/>
      <c r="W271" s="27">
        <f t="shared" si="48"/>
        <v>0</v>
      </c>
      <c r="X271" s="105">
        <f t="shared" si="22"/>
        <v>1</v>
      </c>
      <c r="Y271" s="33"/>
      <c r="Z271" s="33"/>
      <c r="AA271" s="33"/>
      <c r="AB271" s="33"/>
      <c r="AC271" s="33"/>
      <c r="AD271" s="33"/>
      <c r="AE271" s="33"/>
      <c r="AF271" s="33"/>
      <c r="AG271" s="33"/>
      <c r="AH271" s="33"/>
      <c r="AI271" s="33"/>
      <c r="AJ271" s="36"/>
      <c r="AK271" s="33"/>
      <c r="AL271" s="33"/>
      <c r="AM271" s="36"/>
      <c r="AN271" s="36"/>
      <c r="AO271" s="33"/>
      <c r="AP271" s="33"/>
      <c r="AQ271" s="33"/>
      <c r="AR271" s="33"/>
      <c r="AS271" s="33"/>
      <c r="AT271" s="33"/>
      <c r="AU271" s="33"/>
      <c r="AV271" s="33"/>
      <c r="AW271" s="33"/>
      <c r="AX271" s="33"/>
      <c r="AY271" s="33"/>
      <c r="AZ271" s="33"/>
      <c r="BA271" s="86">
        <v>1</v>
      </c>
      <c r="BB271" s="33"/>
      <c r="BC271" s="33"/>
      <c r="BD271" s="33"/>
      <c r="BE271" s="33"/>
      <c r="BF271" s="33"/>
    </row>
    <row r="272" spans="1:58" s="11" customFormat="1" x14ac:dyDescent="0.45">
      <c r="A272" s="327">
        <v>1</v>
      </c>
      <c r="B272" s="327">
        <v>181</v>
      </c>
      <c r="C272" s="327"/>
      <c r="D272" s="327"/>
      <c r="E272" s="17"/>
      <c r="F272" s="17">
        <v>1</v>
      </c>
      <c r="G272" s="330">
        <v>43619</v>
      </c>
      <c r="H272" s="384">
        <v>0.58750000000000002</v>
      </c>
      <c r="I272" s="330">
        <v>43619</v>
      </c>
      <c r="J272" s="384">
        <v>0.58750000000000002</v>
      </c>
      <c r="K272" s="324" t="s">
        <v>6</v>
      </c>
      <c r="L272" s="384" t="s">
        <v>76</v>
      </c>
      <c r="M272" s="16" t="s">
        <v>194</v>
      </c>
      <c r="N272" s="436" t="s">
        <v>588</v>
      </c>
      <c r="O272" s="16"/>
      <c r="P272" s="117"/>
      <c r="Q272" s="117"/>
      <c r="R272" s="118"/>
      <c r="S272" s="118"/>
      <c r="T272" s="149"/>
      <c r="U272" s="118"/>
      <c r="V272" s="13"/>
      <c r="W272" s="13">
        <f t="shared" si="48"/>
        <v>0</v>
      </c>
      <c r="X272" s="106">
        <f t="shared" si="22"/>
        <v>0</v>
      </c>
      <c r="Y272" s="17"/>
      <c r="Z272" s="17"/>
      <c r="AA272" s="17"/>
      <c r="AB272" s="17"/>
      <c r="AC272" s="17"/>
      <c r="AD272" s="17"/>
      <c r="AE272" s="17"/>
      <c r="AF272" s="17"/>
      <c r="AG272" s="17"/>
      <c r="AH272" s="17"/>
      <c r="AI272" s="17"/>
      <c r="AJ272" s="223"/>
      <c r="AK272" s="17"/>
      <c r="AL272" s="17"/>
      <c r="AM272" s="223"/>
      <c r="AN272" s="223"/>
      <c r="AO272" s="17"/>
      <c r="AP272" s="17"/>
      <c r="AQ272" s="17"/>
      <c r="AR272" s="17"/>
      <c r="AS272" s="17"/>
      <c r="AT272" s="17"/>
      <c r="AU272" s="17"/>
      <c r="AV272" s="17"/>
      <c r="AW272" s="17"/>
      <c r="AX272" s="17"/>
      <c r="AY272" s="17"/>
      <c r="AZ272" s="17"/>
      <c r="BA272" s="72"/>
      <c r="BB272" s="17"/>
      <c r="BC272" s="17"/>
      <c r="BD272" s="17"/>
      <c r="BE272" s="17"/>
      <c r="BF272" s="17"/>
    </row>
    <row r="273" spans="1:58" s="11" customFormat="1" x14ac:dyDescent="0.45">
      <c r="A273" s="328"/>
      <c r="B273" s="328"/>
      <c r="C273" s="328"/>
      <c r="D273" s="328"/>
      <c r="E273" s="17"/>
      <c r="F273" s="17">
        <v>1</v>
      </c>
      <c r="G273" s="331"/>
      <c r="H273" s="385"/>
      <c r="I273" s="331"/>
      <c r="J273" s="385"/>
      <c r="K273" s="325"/>
      <c r="L273" s="385"/>
      <c r="M273" s="16" t="s">
        <v>195</v>
      </c>
      <c r="N273" s="437"/>
      <c r="O273" s="16"/>
      <c r="P273" s="117"/>
      <c r="Q273" s="117"/>
      <c r="R273" s="118"/>
      <c r="S273" s="118"/>
      <c r="T273" s="149"/>
      <c r="U273" s="118"/>
      <c r="V273" s="13"/>
      <c r="W273" s="13">
        <f t="shared" si="48"/>
        <v>0</v>
      </c>
      <c r="X273" s="106">
        <f t="shared" si="22"/>
        <v>0</v>
      </c>
      <c r="Y273" s="17"/>
      <c r="Z273" s="17"/>
      <c r="AA273" s="17"/>
      <c r="AB273" s="17"/>
      <c r="AC273" s="17"/>
      <c r="AD273" s="17"/>
      <c r="AE273" s="17"/>
      <c r="AF273" s="17"/>
      <c r="AG273" s="17"/>
      <c r="AH273" s="17"/>
      <c r="AI273" s="17"/>
      <c r="AJ273" s="223"/>
      <c r="AK273" s="17"/>
      <c r="AL273" s="17"/>
      <c r="AM273" s="223"/>
      <c r="AN273" s="223"/>
      <c r="AO273" s="17"/>
      <c r="AP273" s="17"/>
      <c r="AQ273" s="17"/>
      <c r="AR273" s="17"/>
      <c r="AS273" s="17"/>
      <c r="AT273" s="17"/>
      <c r="AU273" s="17"/>
      <c r="AV273" s="17"/>
      <c r="AW273" s="17"/>
      <c r="AX273" s="17"/>
      <c r="AY273" s="17"/>
      <c r="AZ273" s="17"/>
      <c r="BA273" s="72"/>
      <c r="BB273" s="17"/>
      <c r="BC273" s="17"/>
      <c r="BD273" s="17"/>
      <c r="BE273" s="17"/>
      <c r="BF273" s="17"/>
    </row>
    <row r="274" spans="1:58" s="11" customFormat="1" x14ac:dyDescent="0.45">
      <c r="A274" s="329"/>
      <c r="B274" s="329"/>
      <c r="C274" s="329"/>
      <c r="D274" s="329"/>
      <c r="E274" s="17"/>
      <c r="F274" s="17">
        <v>1</v>
      </c>
      <c r="G274" s="332"/>
      <c r="H274" s="386"/>
      <c r="I274" s="332"/>
      <c r="J274" s="386"/>
      <c r="K274" s="326"/>
      <c r="L274" s="386"/>
      <c r="M274" s="16" t="s">
        <v>196</v>
      </c>
      <c r="N274" s="438"/>
      <c r="O274" s="16"/>
      <c r="P274" s="117"/>
      <c r="Q274" s="117"/>
      <c r="R274" s="118"/>
      <c r="S274" s="118"/>
      <c r="T274" s="149"/>
      <c r="U274" s="118"/>
      <c r="V274" s="13"/>
      <c r="W274" s="13">
        <f t="shared" si="48"/>
        <v>0</v>
      </c>
      <c r="X274" s="106">
        <f t="shared" si="22"/>
        <v>0</v>
      </c>
      <c r="Y274" s="17"/>
      <c r="Z274" s="17"/>
      <c r="AA274" s="17"/>
      <c r="AB274" s="17"/>
      <c r="AC274" s="17"/>
      <c r="AD274" s="17"/>
      <c r="AE274" s="17"/>
      <c r="AF274" s="17"/>
      <c r="AG274" s="17"/>
      <c r="AH274" s="17"/>
      <c r="AI274" s="17"/>
      <c r="AJ274" s="223"/>
      <c r="AK274" s="17"/>
      <c r="AL274" s="17"/>
      <c r="AM274" s="223"/>
      <c r="AN274" s="223"/>
      <c r="AO274" s="17"/>
      <c r="AP274" s="17"/>
      <c r="AQ274" s="17"/>
      <c r="AR274" s="17"/>
      <c r="AS274" s="17"/>
      <c r="AT274" s="17"/>
      <c r="AU274" s="17"/>
      <c r="AV274" s="17"/>
      <c r="AW274" s="17"/>
      <c r="AX274" s="17"/>
      <c r="AY274" s="17"/>
      <c r="AZ274" s="17"/>
      <c r="BA274" s="72"/>
      <c r="BB274" s="17"/>
      <c r="BC274" s="17"/>
      <c r="BD274" s="17"/>
      <c r="BE274" s="17"/>
      <c r="BF274" s="17"/>
    </row>
    <row r="275" spans="1:58" s="55" customFormat="1" x14ac:dyDescent="0.45">
      <c r="A275" s="33">
        <v>1</v>
      </c>
      <c r="B275" s="33">
        <v>182</v>
      </c>
      <c r="C275" s="33">
        <v>144</v>
      </c>
      <c r="D275" s="33">
        <v>1</v>
      </c>
      <c r="E275" s="33"/>
      <c r="F275" s="33"/>
      <c r="G275" s="29">
        <v>43563</v>
      </c>
      <c r="H275" s="30">
        <v>0.78680555555555554</v>
      </c>
      <c r="I275" s="29">
        <v>43565</v>
      </c>
      <c r="J275" s="30">
        <v>0.35347222222222219</v>
      </c>
      <c r="K275" s="27" t="s">
        <v>6</v>
      </c>
      <c r="L275" s="14" t="s">
        <v>77</v>
      </c>
      <c r="M275" s="13" t="s">
        <v>193</v>
      </c>
      <c r="N275" s="27" t="s">
        <v>40</v>
      </c>
      <c r="O275" s="31" t="s">
        <v>113</v>
      </c>
      <c r="P275" s="114">
        <v>1</v>
      </c>
      <c r="Q275" s="33"/>
      <c r="R275" s="115">
        <v>341</v>
      </c>
      <c r="S275" s="115">
        <v>39</v>
      </c>
      <c r="T275" s="115">
        <v>39</v>
      </c>
      <c r="U275" s="116">
        <f>+R275-T275</f>
        <v>302</v>
      </c>
      <c r="V275" s="27"/>
      <c r="W275" s="27">
        <f t="shared" si="48"/>
        <v>0</v>
      </c>
      <c r="X275" s="105">
        <f t="shared" si="22"/>
        <v>1</v>
      </c>
      <c r="Y275" s="54"/>
      <c r="Z275" s="54"/>
      <c r="AA275" s="54"/>
      <c r="AB275" s="54"/>
      <c r="AC275" s="54"/>
      <c r="AD275" s="54"/>
      <c r="AE275" s="54"/>
      <c r="AF275" s="54"/>
      <c r="AG275" s="54"/>
      <c r="AH275" s="54"/>
      <c r="AI275" s="54"/>
      <c r="AJ275" s="33"/>
      <c r="AK275" s="33"/>
      <c r="AL275" s="33"/>
      <c r="AM275" s="33"/>
      <c r="AN275" s="33"/>
      <c r="AO275" s="33"/>
      <c r="AP275" s="33"/>
      <c r="AQ275" s="54"/>
      <c r="AR275" s="54"/>
      <c r="AS275" s="54"/>
      <c r="AT275" s="54"/>
      <c r="AU275" s="54"/>
      <c r="AV275" s="54"/>
      <c r="AW275" s="54"/>
      <c r="AX275" s="54"/>
      <c r="AY275" s="54"/>
      <c r="AZ275" s="54">
        <v>1</v>
      </c>
      <c r="BA275" s="54"/>
      <c r="BB275" s="54"/>
      <c r="BC275" s="33"/>
      <c r="BD275" s="54"/>
      <c r="BE275" s="54"/>
      <c r="BF275" s="54"/>
    </row>
    <row r="276" spans="1:58" s="55" customFormat="1" x14ac:dyDescent="0.45">
      <c r="A276" s="352">
        <v>1</v>
      </c>
      <c r="B276" s="352">
        <v>183</v>
      </c>
      <c r="C276" s="130">
        <v>145</v>
      </c>
      <c r="D276" s="130">
        <v>1</v>
      </c>
      <c r="E276" s="33"/>
      <c r="F276" s="130"/>
      <c r="G276" s="350">
        <v>43567</v>
      </c>
      <c r="H276" s="348">
        <v>0.36041666666666666</v>
      </c>
      <c r="I276" s="350">
        <v>43567</v>
      </c>
      <c r="J276" s="348">
        <v>0.36041666666666666</v>
      </c>
      <c r="K276" s="387" t="s">
        <v>6</v>
      </c>
      <c r="L276" s="330" t="s">
        <v>77</v>
      </c>
      <c r="M276" s="13" t="s">
        <v>411</v>
      </c>
      <c r="N276" s="387" t="s">
        <v>413</v>
      </c>
      <c r="O276" s="31" t="s">
        <v>113</v>
      </c>
      <c r="P276" s="114">
        <v>1</v>
      </c>
      <c r="Q276" s="33"/>
      <c r="R276" s="358">
        <v>583</v>
      </c>
      <c r="S276" s="358">
        <v>150</v>
      </c>
      <c r="T276" s="358">
        <v>92</v>
      </c>
      <c r="U276" s="321">
        <f>+R276-T276</f>
        <v>491</v>
      </c>
      <c r="V276" s="27"/>
      <c r="W276" s="27">
        <f t="shared" si="48"/>
        <v>0</v>
      </c>
      <c r="X276" s="105">
        <f t="shared" si="22"/>
        <v>1</v>
      </c>
      <c r="Y276" s="54"/>
      <c r="Z276" s="54"/>
      <c r="AA276" s="54"/>
      <c r="AB276" s="54"/>
      <c r="AC276" s="54"/>
      <c r="AD276" s="54"/>
      <c r="AE276" s="54"/>
      <c r="AF276" s="54"/>
      <c r="AG276" s="54"/>
      <c r="AH276" s="54"/>
      <c r="AI276" s="54"/>
      <c r="AJ276" s="33"/>
      <c r="AK276" s="33"/>
      <c r="AL276" s="33"/>
      <c r="AM276" s="33"/>
      <c r="AN276" s="33"/>
      <c r="AO276" s="33"/>
      <c r="AP276" s="33"/>
      <c r="AQ276" s="54"/>
      <c r="AR276" s="54"/>
      <c r="AS276" s="54"/>
      <c r="AT276" s="54"/>
      <c r="AU276" s="54"/>
      <c r="AV276" s="54"/>
      <c r="AW276" s="54"/>
      <c r="AX276" s="54"/>
      <c r="AY276" s="54"/>
      <c r="AZ276" s="54">
        <v>1</v>
      </c>
      <c r="BA276" s="54"/>
      <c r="BB276" s="54"/>
      <c r="BC276" s="33"/>
      <c r="BD276" s="54"/>
      <c r="BE276" s="54"/>
      <c r="BF276" s="54"/>
    </row>
    <row r="277" spans="1:58" s="55" customFormat="1" x14ac:dyDescent="0.45">
      <c r="A277" s="353"/>
      <c r="B277" s="353"/>
      <c r="C277" s="130">
        <v>146</v>
      </c>
      <c r="D277" s="130">
        <v>1</v>
      </c>
      <c r="E277" s="33"/>
      <c r="F277" s="130"/>
      <c r="G277" s="351"/>
      <c r="H277" s="349"/>
      <c r="I277" s="351"/>
      <c r="J277" s="349"/>
      <c r="K277" s="389"/>
      <c r="L277" s="332"/>
      <c r="M277" s="13" t="s">
        <v>412</v>
      </c>
      <c r="N277" s="389"/>
      <c r="O277" s="31" t="s">
        <v>113</v>
      </c>
      <c r="P277" s="114">
        <v>1</v>
      </c>
      <c r="Q277" s="33"/>
      <c r="R277" s="359"/>
      <c r="S277" s="359"/>
      <c r="T277" s="359"/>
      <c r="U277" s="323"/>
      <c r="V277" s="27"/>
      <c r="W277" s="27">
        <f t="shared" si="48"/>
        <v>0</v>
      </c>
      <c r="X277" s="105">
        <f t="shared" si="22"/>
        <v>1</v>
      </c>
      <c r="Y277" s="54"/>
      <c r="Z277" s="54"/>
      <c r="AA277" s="54"/>
      <c r="AB277" s="54"/>
      <c r="AC277" s="54"/>
      <c r="AD277" s="54"/>
      <c r="AE277" s="54"/>
      <c r="AF277" s="54"/>
      <c r="AG277" s="54"/>
      <c r="AH277" s="54"/>
      <c r="AI277" s="54"/>
      <c r="AJ277" s="33"/>
      <c r="AK277" s="33"/>
      <c r="AL277" s="33"/>
      <c r="AM277" s="33"/>
      <c r="AN277" s="33"/>
      <c r="AO277" s="33"/>
      <c r="AP277" s="33"/>
      <c r="AQ277" s="54"/>
      <c r="AR277" s="54"/>
      <c r="AS277" s="54"/>
      <c r="AT277" s="54"/>
      <c r="AU277" s="54"/>
      <c r="AV277" s="54"/>
      <c r="AW277" s="54"/>
      <c r="AX277" s="54"/>
      <c r="AY277" s="54"/>
      <c r="AZ277" s="54">
        <v>1</v>
      </c>
      <c r="BA277" s="54"/>
      <c r="BB277" s="54"/>
      <c r="BC277" s="33"/>
      <c r="BD277" s="54"/>
      <c r="BE277" s="54"/>
      <c r="BF277" s="54"/>
    </row>
    <row r="278" spans="1:58" s="185" customFormat="1" x14ac:dyDescent="0.45">
      <c r="A278" s="327">
        <v>1</v>
      </c>
      <c r="B278" s="327">
        <v>184</v>
      </c>
      <c r="C278" s="482"/>
      <c r="D278" s="482"/>
      <c r="E278" s="17"/>
      <c r="F278" s="17">
        <v>1</v>
      </c>
      <c r="G278" s="330">
        <v>43619</v>
      </c>
      <c r="H278" s="333">
        <v>0.58819444444444446</v>
      </c>
      <c r="I278" s="330">
        <v>43619</v>
      </c>
      <c r="J278" s="333">
        <v>0.58819444444444446</v>
      </c>
      <c r="K278" s="324" t="s">
        <v>6</v>
      </c>
      <c r="L278" s="330" t="s">
        <v>77</v>
      </c>
      <c r="M278" s="13" t="s">
        <v>193</v>
      </c>
      <c r="N278" s="324" t="s">
        <v>589</v>
      </c>
      <c r="O278" s="16"/>
      <c r="P278" s="117"/>
      <c r="Q278" s="17"/>
      <c r="R278" s="293"/>
      <c r="S278" s="293"/>
      <c r="T278" s="293"/>
      <c r="U278" s="296"/>
      <c r="V278" s="13"/>
      <c r="W278" s="13">
        <f t="shared" ref="W278:W280" si="59">+X278-D278</f>
        <v>0</v>
      </c>
      <c r="X278" s="106">
        <f t="shared" ref="X278:X280" si="60">SUM(Y278:BF278)</f>
        <v>0</v>
      </c>
      <c r="Y278" s="88"/>
      <c r="Z278" s="88"/>
      <c r="AA278" s="88"/>
      <c r="AB278" s="88"/>
      <c r="AC278" s="88"/>
      <c r="AD278" s="88"/>
      <c r="AE278" s="88"/>
      <c r="AF278" s="88"/>
      <c r="AG278" s="88"/>
      <c r="AH278" s="88"/>
      <c r="AI278" s="88"/>
      <c r="AJ278" s="17"/>
      <c r="AK278" s="17"/>
      <c r="AL278" s="17"/>
      <c r="AM278" s="17"/>
      <c r="AN278" s="17"/>
      <c r="AO278" s="17"/>
      <c r="AP278" s="17"/>
      <c r="AQ278" s="88"/>
      <c r="AR278" s="88"/>
      <c r="AS278" s="88"/>
      <c r="AT278" s="88"/>
      <c r="AU278" s="88"/>
      <c r="AV278" s="88"/>
      <c r="AW278" s="88"/>
      <c r="AX278" s="88"/>
      <c r="AY278" s="88"/>
      <c r="AZ278" s="88"/>
      <c r="BA278" s="88"/>
      <c r="BB278" s="88"/>
      <c r="BC278" s="17"/>
      <c r="BD278" s="88"/>
      <c r="BE278" s="88"/>
      <c r="BF278" s="88"/>
    </row>
    <row r="279" spans="1:58" s="185" customFormat="1" x14ac:dyDescent="0.45">
      <c r="A279" s="328"/>
      <c r="B279" s="328"/>
      <c r="C279" s="483"/>
      <c r="D279" s="483"/>
      <c r="E279" s="17"/>
      <c r="F279" s="17">
        <v>1</v>
      </c>
      <c r="G279" s="331"/>
      <c r="H279" s="334"/>
      <c r="I279" s="331"/>
      <c r="J279" s="334"/>
      <c r="K279" s="325"/>
      <c r="L279" s="331"/>
      <c r="M279" s="13" t="s">
        <v>411</v>
      </c>
      <c r="N279" s="325"/>
      <c r="O279" s="16"/>
      <c r="P279" s="117"/>
      <c r="Q279" s="17"/>
      <c r="R279" s="293"/>
      <c r="S279" s="293"/>
      <c r="T279" s="293"/>
      <c r="U279" s="296"/>
      <c r="V279" s="13"/>
      <c r="W279" s="13">
        <f t="shared" si="59"/>
        <v>0</v>
      </c>
      <c r="X279" s="106">
        <f t="shared" si="60"/>
        <v>0</v>
      </c>
      <c r="Y279" s="88"/>
      <c r="Z279" s="88"/>
      <c r="AA279" s="88"/>
      <c r="AB279" s="88"/>
      <c r="AC279" s="88"/>
      <c r="AD279" s="88"/>
      <c r="AE279" s="88"/>
      <c r="AF279" s="88"/>
      <c r="AG279" s="88"/>
      <c r="AH279" s="88"/>
      <c r="AI279" s="88"/>
      <c r="AJ279" s="17"/>
      <c r="AK279" s="17"/>
      <c r="AL279" s="17"/>
      <c r="AM279" s="17"/>
      <c r="AN279" s="17"/>
      <c r="AO279" s="17"/>
      <c r="AP279" s="17"/>
      <c r="AQ279" s="88"/>
      <c r="AR279" s="88"/>
      <c r="AS279" s="88"/>
      <c r="AT279" s="88"/>
      <c r="AU279" s="88"/>
      <c r="AV279" s="88"/>
      <c r="AW279" s="88"/>
      <c r="AX279" s="88"/>
      <c r="AY279" s="88"/>
      <c r="AZ279" s="88"/>
      <c r="BA279" s="88"/>
      <c r="BB279" s="88"/>
      <c r="BC279" s="17"/>
      <c r="BD279" s="88"/>
      <c r="BE279" s="88"/>
      <c r="BF279" s="88"/>
    </row>
    <row r="280" spans="1:58" s="185" customFormat="1" x14ac:dyDescent="0.45">
      <c r="A280" s="329"/>
      <c r="B280" s="329"/>
      <c r="C280" s="484"/>
      <c r="D280" s="484"/>
      <c r="E280" s="17"/>
      <c r="F280" s="17">
        <v>1</v>
      </c>
      <c r="G280" s="332"/>
      <c r="H280" s="335"/>
      <c r="I280" s="332"/>
      <c r="J280" s="335"/>
      <c r="K280" s="326"/>
      <c r="L280" s="332"/>
      <c r="M280" s="13" t="s">
        <v>412</v>
      </c>
      <c r="N280" s="326"/>
      <c r="O280" s="16"/>
      <c r="P280" s="117"/>
      <c r="Q280" s="17"/>
      <c r="R280" s="293"/>
      <c r="S280" s="293"/>
      <c r="T280" s="293"/>
      <c r="U280" s="296"/>
      <c r="V280" s="13"/>
      <c r="W280" s="13">
        <f t="shared" si="59"/>
        <v>0</v>
      </c>
      <c r="X280" s="106">
        <f t="shared" si="60"/>
        <v>0</v>
      </c>
      <c r="Y280" s="88"/>
      <c r="Z280" s="88"/>
      <c r="AA280" s="88"/>
      <c r="AB280" s="88"/>
      <c r="AC280" s="88"/>
      <c r="AD280" s="88"/>
      <c r="AE280" s="88"/>
      <c r="AF280" s="88"/>
      <c r="AG280" s="88"/>
      <c r="AH280" s="88"/>
      <c r="AI280" s="88"/>
      <c r="AJ280" s="17"/>
      <c r="AK280" s="17"/>
      <c r="AL280" s="17"/>
      <c r="AM280" s="17"/>
      <c r="AN280" s="17"/>
      <c r="AO280" s="17"/>
      <c r="AP280" s="17"/>
      <c r="AQ280" s="88"/>
      <c r="AR280" s="88"/>
      <c r="AS280" s="88"/>
      <c r="AT280" s="88"/>
      <c r="AU280" s="88"/>
      <c r="AV280" s="88"/>
      <c r="AW280" s="88"/>
      <c r="AX280" s="88"/>
      <c r="AY280" s="88"/>
      <c r="AZ280" s="88"/>
      <c r="BA280" s="88"/>
      <c r="BB280" s="88"/>
      <c r="BC280" s="17"/>
      <c r="BD280" s="88"/>
      <c r="BE280" s="88"/>
      <c r="BF280" s="88"/>
    </row>
    <row r="281" spans="1:58" s="48" customFormat="1" x14ac:dyDescent="0.45">
      <c r="A281" s="352">
        <v>1</v>
      </c>
      <c r="B281" s="352">
        <v>185</v>
      </c>
      <c r="C281" s="54">
        <v>147</v>
      </c>
      <c r="D281" s="54">
        <v>1</v>
      </c>
      <c r="E281" s="33"/>
      <c r="F281" s="47"/>
      <c r="G281" s="350">
        <v>43577</v>
      </c>
      <c r="H281" s="348">
        <v>0.35138888888888892</v>
      </c>
      <c r="I281" s="364">
        <v>43577</v>
      </c>
      <c r="J281" s="410">
        <v>0.35138888888888892</v>
      </c>
      <c r="K281" s="407" t="s">
        <v>414</v>
      </c>
      <c r="L281" s="333" t="s">
        <v>78</v>
      </c>
      <c r="M281" s="324" t="s">
        <v>190</v>
      </c>
      <c r="N281" s="387" t="s">
        <v>415</v>
      </c>
      <c r="O281" s="31" t="s">
        <v>416</v>
      </c>
      <c r="P281" s="114">
        <v>1</v>
      </c>
      <c r="Q281" s="33"/>
      <c r="R281" s="400">
        <v>302</v>
      </c>
      <c r="S281" s="400">
        <v>28</v>
      </c>
      <c r="T281" s="400">
        <v>28</v>
      </c>
      <c r="U281" s="321">
        <f>+R281-T281</f>
        <v>274</v>
      </c>
      <c r="V281" s="27"/>
      <c r="W281" s="27">
        <f t="shared" si="48"/>
        <v>0</v>
      </c>
      <c r="X281" s="105">
        <f t="shared" si="22"/>
        <v>1</v>
      </c>
      <c r="Y281" s="33"/>
      <c r="Z281" s="33"/>
      <c r="AA281" s="33"/>
      <c r="AB281" s="33"/>
      <c r="AC281" s="33"/>
      <c r="AD281" s="33"/>
      <c r="AE281" s="33"/>
      <c r="AF281" s="33"/>
      <c r="AG281" s="72">
        <v>1</v>
      </c>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86"/>
    </row>
    <row r="282" spans="1:58" s="48" customFormat="1" x14ac:dyDescent="0.45">
      <c r="A282" s="360"/>
      <c r="B282" s="360"/>
      <c r="C282" s="54">
        <v>148</v>
      </c>
      <c r="D282" s="54">
        <v>1</v>
      </c>
      <c r="E282" s="33"/>
      <c r="F282" s="47"/>
      <c r="G282" s="383"/>
      <c r="H282" s="413"/>
      <c r="I282" s="365"/>
      <c r="J282" s="411"/>
      <c r="K282" s="409"/>
      <c r="L282" s="334"/>
      <c r="M282" s="326"/>
      <c r="N282" s="388"/>
      <c r="O282" s="31" t="s">
        <v>416</v>
      </c>
      <c r="P282" s="114">
        <v>1</v>
      </c>
      <c r="Q282" s="33"/>
      <c r="R282" s="401"/>
      <c r="S282" s="401"/>
      <c r="T282" s="401"/>
      <c r="U282" s="323"/>
      <c r="V282" s="27"/>
      <c r="W282" s="27">
        <f t="shared" si="48"/>
        <v>0</v>
      </c>
      <c r="X282" s="105">
        <f t="shared" ref="X282:X284" si="61">SUM(Y282:BF282)</f>
        <v>1</v>
      </c>
      <c r="Y282" s="33"/>
      <c r="Z282" s="33"/>
      <c r="AA282" s="33"/>
      <c r="AB282" s="33"/>
      <c r="AC282" s="33"/>
      <c r="AD282" s="33"/>
      <c r="AE282" s="33"/>
      <c r="AF282" s="33"/>
      <c r="AG282" s="72">
        <v>1</v>
      </c>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86"/>
    </row>
    <row r="283" spans="1:58" s="55" customFormat="1" x14ac:dyDescent="0.45">
      <c r="A283" s="360"/>
      <c r="B283" s="360"/>
      <c r="C283" s="54">
        <v>149</v>
      </c>
      <c r="D283" s="54">
        <v>1</v>
      </c>
      <c r="E283" s="33"/>
      <c r="F283" s="33"/>
      <c r="G283" s="383"/>
      <c r="H283" s="413"/>
      <c r="I283" s="365"/>
      <c r="J283" s="411"/>
      <c r="K283" s="409"/>
      <c r="L283" s="334"/>
      <c r="M283" s="324" t="s">
        <v>191</v>
      </c>
      <c r="N283" s="388"/>
      <c r="O283" s="31" t="s">
        <v>416</v>
      </c>
      <c r="P283" s="114">
        <v>1</v>
      </c>
      <c r="Q283" s="33"/>
      <c r="R283" s="400">
        <v>419</v>
      </c>
      <c r="S283" s="400">
        <v>49</v>
      </c>
      <c r="T283" s="400">
        <v>49</v>
      </c>
      <c r="U283" s="321">
        <f>+R283-T283</f>
        <v>370</v>
      </c>
      <c r="V283" s="27"/>
      <c r="W283" s="27">
        <f t="shared" si="48"/>
        <v>0</v>
      </c>
      <c r="X283" s="105">
        <f t="shared" si="61"/>
        <v>1</v>
      </c>
      <c r="Y283" s="33"/>
      <c r="Z283" s="33"/>
      <c r="AA283" s="33"/>
      <c r="AB283" s="33"/>
      <c r="AC283" s="33"/>
      <c r="AD283" s="33"/>
      <c r="AE283" s="33"/>
      <c r="AF283" s="33"/>
      <c r="AG283" s="72">
        <v>1</v>
      </c>
      <c r="AH283" s="54"/>
      <c r="AI283" s="54"/>
      <c r="AJ283" s="33"/>
      <c r="AK283" s="33"/>
      <c r="AL283" s="33"/>
      <c r="AM283" s="33"/>
      <c r="AN283" s="33"/>
      <c r="AO283" s="33"/>
      <c r="AP283" s="33"/>
      <c r="AQ283" s="54"/>
      <c r="AR283" s="54"/>
      <c r="AS283" s="54"/>
      <c r="AT283" s="54"/>
      <c r="AU283" s="54"/>
      <c r="AV283" s="54"/>
      <c r="AW283" s="54"/>
      <c r="AX283" s="54"/>
      <c r="AY283" s="54"/>
      <c r="AZ283" s="54"/>
      <c r="BA283" s="54"/>
      <c r="BB283" s="54"/>
      <c r="BC283" s="33"/>
      <c r="BD283" s="54"/>
      <c r="BE283" s="54"/>
      <c r="BF283" s="54"/>
    </row>
    <row r="284" spans="1:58" s="55" customFormat="1" x14ac:dyDescent="0.45">
      <c r="A284" s="353"/>
      <c r="B284" s="353"/>
      <c r="C284" s="129">
        <v>150</v>
      </c>
      <c r="D284" s="54">
        <v>1</v>
      </c>
      <c r="E284" s="33"/>
      <c r="F284" s="130"/>
      <c r="G284" s="351"/>
      <c r="H284" s="349"/>
      <c r="I284" s="366"/>
      <c r="J284" s="412"/>
      <c r="K284" s="408"/>
      <c r="L284" s="335"/>
      <c r="M284" s="326"/>
      <c r="N284" s="389"/>
      <c r="O284" s="31" t="s">
        <v>416</v>
      </c>
      <c r="P284" s="114">
        <v>1</v>
      </c>
      <c r="Q284" s="33"/>
      <c r="R284" s="401"/>
      <c r="S284" s="401"/>
      <c r="T284" s="401"/>
      <c r="U284" s="323"/>
      <c r="V284" s="27"/>
      <c r="W284" s="27">
        <f t="shared" si="48"/>
        <v>0</v>
      </c>
      <c r="X284" s="105">
        <f t="shared" si="61"/>
        <v>1</v>
      </c>
      <c r="Y284" s="33"/>
      <c r="Z284" s="33"/>
      <c r="AA284" s="33"/>
      <c r="AB284" s="33"/>
      <c r="AC284" s="33"/>
      <c r="AD284" s="33"/>
      <c r="AE284" s="33"/>
      <c r="AF284" s="33"/>
      <c r="AG284" s="72">
        <v>1</v>
      </c>
      <c r="AH284" s="54"/>
      <c r="AI284" s="54"/>
      <c r="AJ284" s="33"/>
      <c r="AK284" s="33"/>
      <c r="AL284" s="33"/>
      <c r="AM284" s="33"/>
      <c r="AN284" s="33"/>
      <c r="AO284" s="33"/>
      <c r="AP284" s="33"/>
      <c r="AQ284" s="54"/>
      <c r="AR284" s="54"/>
      <c r="AS284" s="54"/>
      <c r="AT284" s="54"/>
      <c r="AU284" s="54"/>
      <c r="AV284" s="54"/>
      <c r="AW284" s="54"/>
      <c r="AX284" s="54"/>
      <c r="AY284" s="54"/>
      <c r="AZ284" s="54"/>
      <c r="BA284" s="54"/>
      <c r="BB284" s="54"/>
      <c r="BC284" s="33"/>
      <c r="BD284" s="54"/>
      <c r="BE284" s="54"/>
      <c r="BF284" s="54"/>
    </row>
    <row r="285" spans="1:58" s="55" customFormat="1" x14ac:dyDescent="0.45">
      <c r="A285" s="414">
        <v>1</v>
      </c>
      <c r="B285" s="414">
        <v>186</v>
      </c>
      <c r="C285" s="352"/>
      <c r="D285" s="352"/>
      <c r="E285" s="33"/>
      <c r="F285" s="352"/>
      <c r="G285" s="415">
        <v>43582</v>
      </c>
      <c r="H285" s="416">
        <v>0.59583333333333333</v>
      </c>
      <c r="I285" s="370">
        <v>43574</v>
      </c>
      <c r="J285" s="397">
        <v>0.35138888888888892</v>
      </c>
      <c r="K285" s="398" t="s">
        <v>43</v>
      </c>
      <c r="L285" s="399" t="s">
        <v>78</v>
      </c>
      <c r="M285" s="13" t="s">
        <v>190</v>
      </c>
      <c r="N285" s="402" t="s">
        <v>41</v>
      </c>
      <c r="O285" s="27"/>
      <c r="P285" s="33"/>
      <c r="Q285" s="33"/>
      <c r="R285" s="115"/>
      <c r="S285" s="115"/>
      <c r="T285" s="115"/>
      <c r="U285" s="115"/>
      <c r="V285" s="27"/>
      <c r="W285" s="27">
        <f t="shared" ref="W285:W286" si="62">+X285-D285</f>
        <v>0</v>
      </c>
      <c r="X285" s="105">
        <f t="shared" ref="X285:X286" si="63">SUM(Y285:BF285)</f>
        <v>0</v>
      </c>
      <c r="Y285" s="54"/>
      <c r="Z285" s="54"/>
      <c r="AA285" s="54"/>
      <c r="AB285" s="54"/>
      <c r="AC285" s="54"/>
      <c r="AD285" s="54"/>
      <c r="AE285" s="54"/>
      <c r="AF285" s="54"/>
      <c r="AG285" s="54"/>
      <c r="AH285" s="54"/>
      <c r="AI285" s="54"/>
      <c r="AJ285" s="33"/>
      <c r="AK285" s="33"/>
      <c r="AL285" s="33"/>
      <c r="AM285" s="33"/>
      <c r="AN285" s="33"/>
      <c r="AO285" s="33"/>
      <c r="AP285" s="33"/>
      <c r="AQ285" s="54"/>
      <c r="AR285" s="54"/>
      <c r="AS285" s="54"/>
      <c r="AT285" s="54"/>
      <c r="AU285" s="54"/>
      <c r="AV285" s="54"/>
      <c r="AW285" s="54"/>
      <c r="AX285" s="54"/>
      <c r="AY285" s="54"/>
      <c r="AZ285" s="54"/>
      <c r="BA285" s="54"/>
      <c r="BB285" s="54"/>
      <c r="BC285" s="33"/>
      <c r="BD285" s="54"/>
      <c r="BE285" s="54"/>
      <c r="BF285" s="54"/>
    </row>
    <row r="286" spans="1:58" s="55" customFormat="1" x14ac:dyDescent="0.45">
      <c r="A286" s="414"/>
      <c r="B286" s="414"/>
      <c r="C286" s="353"/>
      <c r="D286" s="353"/>
      <c r="E286" s="33"/>
      <c r="F286" s="353"/>
      <c r="G286" s="415"/>
      <c r="H286" s="416"/>
      <c r="I286" s="370"/>
      <c r="J286" s="397"/>
      <c r="K286" s="398"/>
      <c r="L286" s="399"/>
      <c r="M286" s="13" t="s">
        <v>191</v>
      </c>
      <c r="N286" s="402"/>
      <c r="O286" s="27"/>
      <c r="P286" s="33"/>
      <c r="Q286" s="33"/>
      <c r="R286" s="115"/>
      <c r="S286" s="115"/>
      <c r="T286" s="115"/>
      <c r="U286" s="115"/>
      <c r="V286" s="27"/>
      <c r="W286" s="27">
        <f t="shared" si="62"/>
        <v>0</v>
      </c>
      <c r="X286" s="105">
        <f t="shared" si="63"/>
        <v>0</v>
      </c>
      <c r="Y286" s="54"/>
      <c r="Z286" s="54"/>
      <c r="AA286" s="54"/>
      <c r="AB286" s="54"/>
      <c r="AC286" s="54"/>
      <c r="AD286" s="54"/>
      <c r="AE286" s="54"/>
      <c r="AF286" s="54"/>
      <c r="AG286" s="54"/>
      <c r="AH286" s="54"/>
      <c r="AI286" s="54"/>
      <c r="AJ286" s="33"/>
      <c r="AK286" s="33"/>
      <c r="AL286" s="33"/>
      <c r="AM286" s="33"/>
      <c r="AN286" s="33"/>
      <c r="AO286" s="33"/>
      <c r="AP286" s="33"/>
      <c r="AQ286" s="54"/>
      <c r="AR286" s="54"/>
      <c r="AS286" s="54"/>
      <c r="AT286" s="54"/>
      <c r="AU286" s="54"/>
      <c r="AV286" s="54"/>
      <c r="AW286" s="54"/>
      <c r="AX286" s="54"/>
      <c r="AY286" s="54"/>
      <c r="AZ286" s="54"/>
      <c r="BA286" s="54"/>
      <c r="BB286" s="54"/>
      <c r="BC286" s="33"/>
      <c r="BD286" s="54"/>
      <c r="BE286" s="54"/>
      <c r="BF286" s="54"/>
    </row>
    <row r="287" spans="1:58" s="10" customFormat="1" x14ac:dyDescent="0.45">
      <c r="A287" s="307">
        <v>1</v>
      </c>
      <c r="B287" s="307">
        <v>187</v>
      </c>
      <c r="C287" s="308"/>
      <c r="D287" s="25"/>
      <c r="E287" s="21"/>
      <c r="F287" s="309"/>
      <c r="G287" s="310">
        <v>43576</v>
      </c>
      <c r="H287" s="311">
        <v>0.53402777777777777</v>
      </c>
      <c r="I287" s="312">
        <v>43576</v>
      </c>
      <c r="J287" s="313">
        <v>0.53402777777777777</v>
      </c>
      <c r="K287" s="314" t="s">
        <v>597</v>
      </c>
      <c r="L287" s="311"/>
      <c r="M287" s="315" t="s">
        <v>599</v>
      </c>
      <c r="N287" s="315"/>
      <c r="O287" s="26"/>
      <c r="P287" s="125"/>
      <c r="Q287" s="21"/>
      <c r="R287" s="316"/>
      <c r="S287" s="316"/>
      <c r="T287" s="316"/>
      <c r="U287" s="317"/>
      <c r="V287" s="18"/>
      <c r="W287" s="18"/>
      <c r="X287" s="108"/>
      <c r="Y287" s="21"/>
      <c r="Z287" s="21"/>
      <c r="AA287" s="21"/>
      <c r="AB287" s="21"/>
      <c r="AC287" s="21"/>
      <c r="AD287" s="21"/>
      <c r="AE287" s="21"/>
      <c r="AF287" s="21"/>
      <c r="AG287" s="23"/>
      <c r="AH287" s="25"/>
      <c r="AI287" s="25"/>
      <c r="AJ287" s="21"/>
      <c r="AK287" s="21"/>
      <c r="AL287" s="21"/>
      <c r="AM287" s="21"/>
      <c r="AN287" s="21"/>
      <c r="AO287" s="21"/>
      <c r="AP287" s="21"/>
      <c r="AQ287" s="25"/>
      <c r="AR287" s="25"/>
      <c r="AS287" s="25"/>
      <c r="AT287" s="25"/>
      <c r="AU287" s="25"/>
      <c r="AV287" s="25"/>
      <c r="AW287" s="25"/>
      <c r="AX287" s="25"/>
      <c r="AY287" s="25"/>
      <c r="AZ287" s="25"/>
      <c r="BA287" s="25"/>
      <c r="BB287" s="25"/>
      <c r="BC287" s="21"/>
      <c r="BD287" s="25"/>
      <c r="BE287" s="25"/>
      <c r="BF287" s="25"/>
    </row>
    <row r="288" spans="1:58" s="55" customFormat="1" x14ac:dyDescent="0.45">
      <c r="A288" s="352">
        <v>1</v>
      </c>
      <c r="B288" s="352">
        <v>188</v>
      </c>
      <c r="C288" s="130">
        <v>151</v>
      </c>
      <c r="D288" s="54">
        <v>1</v>
      </c>
      <c r="E288" s="33"/>
      <c r="F288" s="130"/>
      <c r="G288" s="350">
        <v>43577</v>
      </c>
      <c r="H288" s="348">
        <v>0.3520833333333333</v>
      </c>
      <c r="I288" s="350">
        <v>43577</v>
      </c>
      <c r="J288" s="348">
        <v>0.3520833333333333</v>
      </c>
      <c r="K288" s="387" t="s">
        <v>6</v>
      </c>
      <c r="L288" s="333" t="s">
        <v>78</v>
      </c>
      <c r="M288" s="13" t="s">
        <v>418</v>
      </c>
      <c r="N288" s="387" t="s">
        <v>417</v>
      </c>
      <c r="O288" s="31" t="s">
        <v>113</v>
      </c>
      <c r="P288" s="114">
        <v>1</v>
      </c>
      <c r="Q288" s="33"/>
      <c r="R288" s="124">
        <v>252</v>
      </c>
      <c r="S288" s="124">
        <v>252</v>
      </c>
      <c r="T288" s="124">
        <v>43</v>
      </c>
      <c r="U288" s="116">
        <f>+R288-T288</f>
        <v>209</v>
      </c>
      <c r="V288" s="27"/>
      <c r="W288" s="27">
        <f t="shared" si="48"/>
        <v>0</v>
      </c>
      <c r="X288" s="105">
        <f t="shared" ref="X288:X332" si="64">SUM(Y288:BF288)</f>
        <v>1</v>
      </c>
      <c r="Y288" s="33"/>
      <c r="Z288" s="33"/>
      <c r="AA288" s="33"/>
      <c r="AB288" s="33"/>
      <c r="AC288" s="54"/>
      <c r="AD288" s="54"/>
      <c r="AE288" s="54"/>
      <c r="AF288" s="54"/>
      <c r="AG288" s="54">
        <v>1</v>
      </c>
      <c r="AH288" s="54"/>
      <c r="AI288" s="54"/>
      <c r="AJ288" s="33"/>
      <c r="AK288" s="33"/>
      <c r="AL288" s="33"/>
      <c r="AM288" s="33"/>
      <c r="AN288" s="33"/>
      <c r="AO288" s="33"/>
      <c r="AP288" s="33"/>
      <c r="AQ288" s="54"/>
      <c r="AR288" s="54"/>
      <c r="AS288" s="54"/>
      <c r="AT288" s="54"/>
      <c r="AU288" s="54"/>
      <c r="AV288" s="54"/>
      <c r="AW288" s="54"/>
      <c r="AX288" s="54"/>
      <c r="AY288" s="54"/>
      <c r="AZ288" s="54"/>
      <c r="BA288" s="54"/>
      <c r="BB288" s="54"/>
      <c r="BC288" s="33"/>
      <c r="BD288" s="54"/>
      <c r="BE288" s="54"/>
      <c r="BF288" s="54"/>
    </row>
    <row r="289" spans="1:58" s="34" customFormat="1" x14ac:dyDescent="0.45">
      <c r="A289" s="360"/>
      <c r="B289" s="360"/>
      <c r="C289" s="130">
        <v>152</v>
      </c>
      <c r="D289" s="54">
        <v>1</v>
      </c>
      <c r="E289" s="33"/>
      <c r="F289" s="130"/>
      <c r="G289" s="383"/>
      <c r="H289" s="413"/>
      <c r="I289" s="383"/>
      <c r="J289" s="413"/>
      <c r="K289" s="388"/>
      <c r="L289" s="334"/>
      <c r="M289" s="13" t="s">
        <v>420</v>
      </c>
      <c r="N289" s="388"/>
      <c r="O289" s="31" t="s">
        <v>113</v>
      </c>
      <c r="P289" s="114">
        <v>1</v>
      </c>
      <c r="Q289" s="33"/>
      <c r="R289" s="358">
        <v>172</v>
      </c>
      <c r="S289" s="358">
        <v>62</v>
      </c>
      <c r="T289" s="358">
        <v>62</v>
      </c>
      <c r="U289" s="321">
        <f>+R289-T289</f>
        <v>110</v>
      </c>
      <c r="V289" s="27"/>
      <c r="W289" s="27">
        <f t="shared" si="48"/>
        <v>0</v>
      </c>
      <c r="X289" s="105">
        <f t="shared" si="64"/>
        <v>1</v>
      </c>
      <c r="Y289" s="33"/>
      <c r="Z289" s="33"/>
      <c r="AA289" s="33"/>
      <c r="AB289" s="33"/>
      <c r="AC289" s="33"/>
      <c r="AD289" s="33"/>
      <c r="AE289" s="33"/>
      <c r="AF289" s="33"/>
      <c r="AG289" s="33">
        <v>1</v>
      </c>
      <c r="AH289" s="33"/>
      <c r="AI289" s="33"/>
      <c r="AJ289" s="36"/>
      <c r="AK289" s="33"/>
      <c r="AL289" s="33"/>
      <c r="AM289" s="36"/>
      <c r="AN289" s="36"/>
      <c r="AO289" s="33"/>
      <c r="AP289" s="33"/>
      <c r="AQ289" s="33"/>
      <c r="AR289" s="33"/>
      <c r="AS289" s="33"/>
      <c r="AT289" s="33"/>
      <c r="AU289" s="33"/>
      <c r="AV289" s="33"/>
      <c r="AW289" s="33"/>
      <c r="AX289" s="33"/>
      <c r="AY289" s="33"/>
      <c r="AZ289" s="33"/>
      <c r="BA289" s="33"/>
      <c r="BB289" s="33"/>
      <c r="BC289" s="33"/>
      <c r="BD289" s="33"/>
      <c r="BE289" s="33"/>
      <c r="BF289" s="33"/>
    </row>
    <row r="290" spans="1:58" s="34" customFormat="1" x14ac:dyDescent="0.45">
      <c r="A290" s="360"/>
      <c r="B290" s="360"/>
      <c r="C290" s="130">
        <v>153</v>
      </c>
      <c r="D290" s="54">
        <v>1</v>
      </c>
      <c r="E290" s="33"/>
      <c r="F290" s="130"/>
      <c r="G290" s="383"/>
      <c r="H290" s="413"/>
      <c r="I290" s="383"/>
      <c r="J290" s="413"/>
      <c r="K290" s="388"/>
      <c r="L290" s="334"/>
      <c r="M290" s="13" t="s">
        <v>422</v>
      </c>
      <c r="N290" s="388"/>
      <c r="O290" s="31" t="s">
        <v>113</v>
      </c>
      <c r="P290" s="114">
        <v>1</v>
      </c>
      <c r="Q290" s="33"/>
      <c r="R290" s="359"/>
      <c r="S290" s="359"/>
      <c r="T290" s="359"/>
      <c r="U290" s="323"/>
      <c r="V290" s="27"/>
      <c r="W290" s="27">
        <f t="shared" si="48"/>
        <v>0</v>
      </c>
      <c r="X290" s="105">
        <f t="shared" si="64"/>
        <v>1</v>
      </c>
      <c r="Y290" s="33"/>
      <c r="Z290" s="33"/>
      <c r="AA290" s="33"/>
      <c r="AB290" s="33"/>
      <c r="AC290" s="33"/>
      <c r="AD290" s="33"/>
      <c r="AE290" s="33"/>
      <c r="AF290" s="33"/>
      <c r="AG290" s="33">
        <v>1</v>
      </c>
      <c r="AH290" s="33"/>
      <c r="AI290" s="33"/>
      <c r="AJ290" s="36"/>
      <c r="AK290" s="33"/>
      <c r="AL290" s="33"/>
      <c r="AM290" s="36"/>
      <c r="AN290" s="36"/>
      <c r="AO290" s="33"/>
      <c r="AP290" s="33"/>
      <c r="AQ290" s="33"/>
      <c r="AR290" s="33"/>
      <c r="AS290" s="33"/>
      <c r="AT290" s="33"/>
      <c r="AU290" s="33"/>
      <c r="AV290" s="33"/>
      <c r="AW290" s="33"/>
      <c r="AX290" s="33"/>
      <c r="AY290" s="33"/>
      <c r="AZ290" s="33"/>
      <c r="BA290" s="33"/>
      <c r="BB290" s="33"/>
      <c r="BC290" s="33"/>
      <c r="BD290" s="33"/>
      <c r="BE290" s="33"/>
      <c r="BF290" s="33"/>
    </row>
    <row r="291" spans="1:58" s="34" customFormat="1" x14ac:dyDescent="0.45">
      <c r="A291" s="360"/>
      <c r="B291" s="360"/>
      <c r="C291" s="130">
        <v>154</v>
      </c>
      <c r="D291" s="54">
        <v>1</v>
      </c>
      <c r="E291" s="33"/>
      <c r="F291" s="130"/>
      <c r="G291" s="383"/>
      <c r="H291" s="413"/>
      <c r="I291" s="383"/>
      <c r="J291" s="413"/>
      <c r="K291" s="388"/>
      <c r="L291" s="334"/>
      <c r="M291" s="13" t="s">
        <v>419</v>
      </c>
      <c r="N291" s="388"/>
      <c r="O291" s="31" t="s">
        <v>113</v>
      </c>
      <c r="P291" s="114">
        <v>1</v>
      </c>
      <c r="Q291" s="33"/>
      <c r="R291" s="115">
        <v>7</v>
      </c>
      <c r="S291" s="115">
        <v>7</v>
      </c>
      <c r="T291" s="115">
        <v>7</v>
      </c>
      <c r="U291" s="116">
        <f>+R291-T291</f>
        <v>0</v>
      </c>
      <c r="V291" s="27"/>
      <c r="W291" s="27">
        <f t="shared" si="48"/>
        <v>0</v>
      </c>
      <c r="X291" s="105">
        <f t="shared" si="64"/>
        <v>1</v>
      </c>
      <c r="Y291" s="33"/>
      <c r="Z291" s="33"/>
      <c r="AA291" s="33"/>
      <c r="AB291" s="33"/>
      <c r="AC291" s="33"/>
      <c r="AD291" s="33"/>
      <c r="AE291" s="33"/>
      <c r="AF291" s="33"/>
      <c r="AG291" s="33">
        <v>1</v>
      </c>
      <c r="AH291" s="33"/>
      <c r="AI291" s="33"/>
      <c r="AJ291" s="36"/>
      <c r="AK291" s="33"/>
      <c r="AL291" s="33"/>
      <c r="AM291" s="36"/>
      <c r="AN291" s="36"/>
      <c r="AO291" s="33"/>
      <c r="AP291" s="33"/>
      <c r="AQ291" s="33"/>
      <c r="AR291" s="33"/>
      <c r="AS291" s="33"/>
      <c r="AT291" s="33"/>
      <c r="AU291" s="33"/>
      <c r="AV291" s="33"/>
      <c r="AW291" s="33"/>
      <c r="AX291" s="33"/>
      <c r="AY291" s="33"/>
      <c r="AZ291" s="33"/>
      <c r="BA291" s="33"/>
      <c r="BB291" s="33"/>
      <c r="BC291" s="33"/>
      <c r="BD291" s="33"/>
      <c r="BE291" s="33"/>
      <c r="BF291" s="33"/>
    </row>
    <row r="292" spans="1:58" s="34" customFormat="1" x14ac:dyDescent="0.45">
      <c r="A292" s="360"/>
      <c r="B292" s="360"/>
      <c r="C292" s="130">
        <v>155</v>
      </c>
      <c r="D292" s="54">
        <v>1</v>
      </c>
      <c r="E292" s="33"/>
      <c r="F292" s="130"/>
      <c r="G292" s="383"/>
      <c r="H292" s="413"/>
      <c r="I292" s="383"/>
      <c r="J292" s="413"/>
      <c r="K292" s="388"/>
      <c r="L292" s="334"/>
      <c r="M292" s="13" t="s">
        <v>421</v>
      </c>
      <c r="N292" s="388"/>
      <c r="O292" s="31" t="s">
        <v>113</v>
      </c>
      <c r="P292" s="114">
        <v>1</v>
      </c>
      <c r="Q292" s="33"/>
      <c r="R292" s="358">
        <v>86</v>
      </c>
      <c r="S292" s="358">
        <v>34</v>
      </c>
      <c r="T292" s="358">
        <v>34</v>
      </c>
      <c r="U292" s="321">
        <f>+R292-T292</f>
        <v>52</v>
      </c>
      <c r="V292" s="27"/>
      <c r="W292" s="27">
        <f t="shared" si="48"/>
        <v>0</v>
      </c>
      <c r="X292" s="105">
        <f t="shared" si="64"/>
        <v>1</v>
      </c>
      <c r="Y292" s="33"/>
      <c r="Z292" s="33"/>
      <c r="AA292" s="33"/>
      <c r="AB292" s="33"/>
      <c r="AC292" s="33"/>
      <c r="AD292" s="33"/>
      <c r="AE292" s="33"/>
      <c r="AF292" s="33"/>
      <c r="AG292" s="33">
        <v>1</v>
      </c>
      <c r="AH292" s="33"/>
      <c r="AI292" s="33"/>
      <c r="AJ292" s="36"/>
      <c r="AK292" s="33"/>
      <c r="AL292" s="33"/>
      <c r="AM292" s="36"/>
      <c r="AN292" s="36"/>
      <c r="AO292" s="33"/>
      <c r="AP292" s="33"/>
      <c r="AQ292" s="33"/>
      <c r="AR292" s="33"/>
      <c r="AS292" s="33"/>
      <c r="AT292" s="33"/>
      <c r="AU292" s="33"/>
      <c r="AV292" s="33"/>
      <c r="AW292" s="33"/>
      <c r="AX292" s="33"/>
      <c r="AY292" s="33"/>
      <c r="AZ292" s="33"/>
      <c r="BA292" s="33"/>
      <c r="BB292" s="33"/>
      <c r="BC292" s="33"/>
      <c r="BD292" s="33"/>
      <c r="BE292" s="33"/>
      <c r="BF292" s="33"/>
    </row>
    <row r="293" spans="1:58" s="34" customFormat="1" x14ac:dyDescent="0.45">
      <c r="A293" s="353"/>
      <c r="B293" s="353"/>
      <c r="C293" s="130">
        <v>156</v>
      </c>
      <c r="D293" s="54">
        <v>1</v>
      </c>
      <c r="E293" s="33"/>
      <c r="F293" s="130"/>
      <c r="G293" s="351"/>
      <c r="H293" s="349"/>
      <c r="I293" s="351"/>
      <c r="J293" s="349"/>
      <c r="K293" s="389"/>
      <c r="L293" s="335"/>
      <c r="M293" s="13" t="s">
        <v>423</v>
      </c>
      <c r="N293" s="389"/>
      <c r="O293" s="31" t="s">
        <v>113</v>
      </c>
      <c r="P293" s="114">
        <v>1</v>
      </c>
      <c r="Q293" s="33"/>
      <c r="R293" s="359"/>
      <c r="S293" s="359"/>
      <c r="T293" s="359"/>
      <c r="U293" s="323"/>
      <c r="V293" s="27"/>
      <c r="W293" s="27">
        <f t="shared" si="48"/>
        <v>0</v>
      </c>
      <c r="X293" s="105">
        <f t="shared" si="64"/>
        <v>1</v>
      </c>
      <c r="Y293" s="33"/>
      <c r="Z293" s="33"/>
      <c r="AA293" s="33"/>
      <c r="AB293" s="33"/>
      <c r="AC293" s="33"/>
      <c r="AD293" s="33"/>
      <c r="AE293" s="33"/>
      <c r="AF293" s="33"/>
      <c r="AG293" s="33">
        <v>1</v>
      </c>
      <c r="AH293" s="33"/>
      <c r="AI293" s="33"/>
      <c r="AJ293" s="36"/>
      <c r="AK293" s="33"/>
      <c r="AL293" s="33"/>
      <c r="AM293" s="36"/>
      <c r="AN293" s="36"/>
      <c r="AO293" s="33"/>
      <c r="AP293" s="33"/>
      <c r="AQ293" s="33"/>
      <c r="AR293" s="33"/>
      <c r="AS293" s="33"/>
      <c r="AT293" s="33"/>
      <c r="AU293" s="33"/>
      <c r="AV293" s="33"/>
      <c r="AW293" s="33"/>
      <c r="AX293" s="33"/>
      <c r="AY293" s="33"/>
      <c r="AZ293" s="33"/>
      <c r="BA293" s="33"/>
      <c r="BB293" s="33"/>
      <c r="BC293" s="33"/>
      <c r="BD293" s="33"/>
      <c r="BE293" s="33"/>
      <c r="BF293" s="33"/>
    </row>
    <row r="294" spans="1:58" s="11" customFormat="1" x14ac:dyDescent="0.45">
      <c r="A294" s="327">
        <v>1</v>
      </c>
      <c r="B294" s="327">
        <v>189</v>
      </c>
      <c r="C294" s="327"/>
      <c r="D294" s="338"/>
      <c r="E294" s="327"/>
      <c r="F294" s="88">
        <v>1</v>
      </c>
      <c r="G294" s="330">
        <v>43612</v>
      </c>
      <c r="H294" s="333">
        <v>0.3840277777777778</v>
      </c>
      <c r="I294" s="330">
        <v>43612</v>
      </c>
      <c r="J294" s="333">
        <v>0.3840277777777778</v>
      </c>
      <c r="K294" s="344" t="s">
        <v>6</v>
      </c>
      <c r="L294" s="333" t="s">
        <v>78</v>
      </c>
      <c r="M294" s="324" t="s">
        <v>190</v>
      </c>
      <c r="N294" s="324" t="s">
        <v>584</v>
      </c>
      <c r="O294" s="16"/>
      <c r="P294" s="117"/>
      <c r="Q294" s="17"/>
      <c r="R294" s="289"/>
      <c r="S294" s="289"/>
      <c r="T294" s="289"/>
      <c r="U294" s="297"/>
      <c r="V294" s="13"/>
      <c r="W294" s="13">
        <f t="shared" si="48"/>
        <v>0</v>
      </c>
      <c r="X294" s="106">
        <f t="shared" si="64"/>
        <v>0</v>
      </c>
      <c r="Y294" s="17"/>
      <c r="Z294" s="17"/>
      <c r="AA294" s="17"/>
      <c r="AB294" s="17"/>
      <c r="AC294" s="17"/>
      <c r="AD294" s="17"/>
      <c r="AE294" s="17"/>
      <c r="AF294" s="17"/>
      <c r="AG294" s="17"/>
      <c r="AH294" s="17"/>
      <c r="AI294" s="17"/>
      <c r="AJ294" s="223"/>
      <c r="AK294" s="17"/>
      <c r="AL294" s="17"/>
      <c r="AM294" s="223"/>
      <c r="AN294" s="223"/>
      <c r="AO294" s="17"/>
      <c r="AP294" s="17"/>
      <c r="AQ294" s="17"/>
      <c r="AR294" s="17"/>
      <c r="AS294" s="17"/>
      <c r="AT294" s="17"/>
      <c r="AU294" s="17"/>
      <c r="AV294" s="17"/>
      <c r="AW294" s="17"/>
      <c r="AX294" s="17"/>
      <c r="AY294" s="17"/>
      <c r="AZ294" s="17"/>
      <c r="BA294" s="17"/>
      <c r="BB294" s="17"/>
      <c r="BC294" s="17"/>
      <c r="BD294" s="17"/>
      <c r="BE294" s="17"/>
      <c r="BF294" s="17"/>
    </row>
    <row r="295" spans="1:58" s="11" customFormat="1" x14ac:dyDescent="0.45">
      <c r="A295" s="328"/>
      <c r="B295" s="328"/>
      <c r="C295" s="328"/>
      <c r="D295" s="376"/>
      <c r="E295" s="328"/>
      <c r="F295" s="88">
        <v>1</v>
      </c>
      <c r="G295" s="331"/>
      <c r="H295" s="334"/>
      <c r="I295" s="331"/>
      <c r="J295" s="334"/>
      <c r="K295" s="444"/>
      <c r="L295" s="334"/>
      <c r="M295" s="326"/>
      <c r="N295" s="325"/>
      <c r="O295" s="16"/>
      <c r="P295" s="117"/>
      <c r="Q295" s="17"/>
      <c r="R295" s="289"/>
      <c r="S295" s="289"/>
      <c r="T295" s="289"/>
      <c r="U295" s="297"/>
      <c r="V295" s="13"/>
      <c r="W295" s="13">
        <f t="shared" si="48"/>
        <v>0</v>
      </c>
      <c r="X295" s="106">
        <f t="shared" si="64"/>
        <v>0</v>
      </c>
      <c r="Y295" s="17"/>
      <c r="Z295" s="17"/>
      <c r="AA295" s="17"/>
      <c r="AB295" s="17"/>
      <c r="AC295" s="17"/>
      <c r="AD295" s="17"/>
      <c r="AE295" s="17"/>
      <c r="AF295" s="17"/>
      <c r="AG295" s="17"/>
      <c r="AH295" s="17"/>
      <c r="AI295" s="17"/>
      <c r="AJ295" s="223"/>
      <c r="AK295" s="17"/>
      <c r="AL295" s="17"/>
      <c r="AM295" s="223"/>
      <c r="AN295" s="223"/>
      <c r="AO295" s="17"/>
      <c r="AP295" s="17"/>
      <c r="AQ295" s="17"/>
      <c r="AR295" s="17"/>
      <c r="AS295" s="17"/>
      <c r="AT295" s="17"/>
      <c r="AU295" s="17"/>
      <c r="AV295" s="17"/>
      <c r="AW295" s="17"/>
      <c r="AX295" s="17"/>
      <c r="AY295" s="17"/>
      <c r="AZ295" s="17"/>
      <c r="BA295" s="17"/>
      <c r="BB295" s="17"/>
      <c r="BC295" s="17"/>
      <c r="BD295" s="17"/>
      <c r="BE295" s="17"/>
      <c r="BF295" s="17"/>
    </row>
    <row r="296" spans="1:58" s="11" customFormat="1" x14ac:dyDescent="0.45">
      <c r="A296" s="328"/>
      <c r="B296" s="328"/>
      <c r="C296" s="328"/>
      <c r="D296" s="376"/>
      <c r="E296" s="328"/>
      <c r="F296" s="88">
        <v>1</v>
      </c>
      <c r="G296" s="331"/>
      <c r="H296" s="334"/>
      <c r="I296" s="331"/>
      <c r="J296" s="334"/>
      <c r="K296" s="444"/>
      <c r="L296" s="334"/>
      <c r="M296" s="324" t="s">
        <v>191</v>
      </c>
      <c r="N296" s="325"/>
      <c r="O296" s="16"/>
      <c r="P296" s="117"/>
      <c r="Q296" s="17"/>
      <c r="R296" s="289"/>
      <c r="S296" s="289"/>
      <c r="T296" s="289"/>
      <c r="U296" s="297"/>
      <c r="V296" s="13"/>
      <c r="W296" s="13">
        <f t="shared" si="48"/>
        <v>0</v>
      </c>
      <c r="X296" s="106">
        <f t="shared" si="64"/>
        <v>0</v>
      </c>
      <c r="Y296" s="17"/>
      <c r="Z296" s="17"/>
      <c r="AA296" s="17"/>
      <c r="AB296" s="17"/>
      <c r="AC296" s="17"/>
      <c r="AD296" s="17"/>
      <c r="AE296" s="17"/>
      <c r="AF296" s="17"/>
      <c r="AG296" s="17"/>
      <c r="AH296" s="17"/>
      <c r="AI296" s="17"/>
      <c r="AJ296" s="223"/>
      <c r="AK296" s="17"/>
      <c r="AL296" s="17"/>
      <c r="AM296" s="223"/>
      <c r="AN296" s="223"/>
      <c r="AO296" s="17"/>
      <c r="AP296" s="17"/>
      <c r="AQ296" s="17"/>
      <c r="AR296" s="17"/>
      <c r="AS296" s="17"/>
      <c r="AT296" s="17"/>
      <c r="AU296" s="17"/>
      <c r="AV296" s="17"/>
      <c r="AW296" s="17"/>
      <c r="AX296" s="17"/>
      <c r="AY296" s="17"/>
      <c r="AZ296" s="17"/>
      <c r="BA296" s="17"/>
      <c r="BB296" s="17"/>
      <c r="BC296" s="17"/>
      <c r="BD296" s="17"/>
      <c r="BE296" s="17"/>
      <c r="BF296" s="17"/>
    </row>
    <row r="297" spans="1:58" s="11" customFormat="1" x14ac:dyDescent="0.45">
      <c r="A297" s="328"/>
      <c r="B297" s="328"/>
      <c r="C297" s="328"/>
      <c r="D297" s="376"/>
      <c r="E297" s="328"/>
      <c r="F297" s="88">
        <v>1</v>
      </c>
      <c r="G297" s="331"/>
      <c r="H297" s="334"/>
      <c r="I297" s="331"/>
      <c r="J297" s="334"/>
      <c r="K297" s="444"/>
      <c r="L297" s="335"/>
      <c r="M297" s="326"/>
      <c r="N297" s="325"/>
      <c r="O297" s="16"/>
      <c r="P297" s="117"/>
      <c r="Q297" s="17"/>
      <c r="R297" s="289"/>
      <c r="S297" s="289"/>
      <c r="T297" s="289"/>
      <c r="U297" s="297"/>
      <c r="V297" s="13"/>
      <c r="W297" s="13">
        <f t="shared" si="48"/>
        <v>0</v>
      </c>
      <c r="X297" s="106">
        <f t="shared" si="64"/>
        <v>0</v>
      </c>
      <c r="Y297" s="17"/>
      <c r="Z297" s="17"/>
      <c r="AA297" s="17"/>
      <c r="AB297" s="17"/>
      <c r="AC297" s="17"/>
      <c r="AD297" s="17"/>
      <c r="AE297" s="17"/>
      <c r="AF297" s="17"/>
      <c r="AG297" s="17"/>
      <c r="AH297" s="17"/>
      <c r="AI297" s="17"/>
      <c r="AJ297" s="223"/>
      <c r="AK297" s="17"/>
      <c r="AL297" s="17"/>
      <c r="AM297" s="223"/>
      <c r="AN297" s="223"/>
      <c r="AO297" s="17"/>
      <c r="AP297" s="17"/>
      <c r="AQ297" s="17"/>
      <c r="AR297" s="17"/>
      <c r="AS297" s="17"/>
      <c r="AT297" s="17"/>
      <c r="AU297" s="17"/>
      <c r="AV297" s="17"/>
      <c r="AW297" s="17"/>
      <c r="AX297" s="17"/>
      <c r="AY297" s="17"/>
      <c r="AZ297" s="17"/>
      <c r="BA297" s="17"/>
      <c r="BB297" s="17"/>
      <c r="BC297" s="17"/>
      <c r="BD297" s="17"/>
      <c r="BE297" s="17"/>
      <c r="BF297" s="17"/>
    </row>
    <row r="298" spans="1:58" s="11" customFormat="1" x14ac:dyDescent="0.45">
      <c r="A298" s="328"/>
      <c r="B298" s="328"/>
      <c r="C298" s="328"/>
      <c r="D298" s="376"/>
      <c r="E298" s="328"/>
      <c r="F298" s="88">
        <v>1</v>
      </c>
      <c r="G298" s="331"/>
      <c r="H298" s="334"/>
      <c r="I298" s="331"/>
      <c r="J298" s="334"/>
      <c r="K298" s="444"/>
      <c r="L298" s="333" t="s">
        <v>78</v>
      </c>
      <c r="M298" s="13" t="s">
        <v>418</v>
      </c>
      <c r="N298" s="325"/>
      <c r="O298" s="16"/>
      <c r="P298" s="117"/>
      <c r="Q298" s="17"/>
      <c r="R298" s="289"/>
      <c r="S298" s="289"/>
      <c r="T298" s="289"/>
      <c r="U298" s="297"/>
      <c r="V298" s="13"/>
      <c r="W298" s="13">
        <f t="shared" si="48"/>
        <v>0</v>
      </c>
      <c r="X298" s="106">
        <f t="shared" si="64"/>
        <v>0</v>
      </c>
      <c r="Y298" s="17"/>
      <c r="Z298" s="17"/>
      <c r="AA298" s="17"/>
      <c r="AB298" s="17"/>
      <c r="AC298" s="17"/>
      <c r="AD298" s="17"/>
      <c r="AE298" s="17"/>
      <c r="AF298" s="17"/>
      <c r="AG298" s="17"/>
      <c r="AH298" s="17"/>
      <c r="AI298" s="17"/>
      <c r="AJ298" s="223"/>
      <c r="AK298" s="17"/>
      <c r="AL298" s="17"/>
      <c r="AM298" s="223"/>
      <c r="AN298" s="223"/>
      <c r="AO298" s="17"/>
      <c r="AP298" s="17"/>
      <c r="AQ298" s="17"/>
      <c r="AR298" s="17"/>
      <c r="AS298" s="17"/>
      <c r="AT298" s="17"/>
      <c r="AU298" s="17"/>
      <c r="AV298" s="17"/>
      <c r="AW298" s="17"/>
      <c r="AX298" s="17"/>
      <c r="AY298" s="17"/>
      <c r="AZ298" s="17"/>
      <c r="BA298" s="17"/>
      <c r="BB298" s="17"/>
      <c r="BC298" s="17"/>
      <c r="BD298" s="17"/>
      <c r="BE298" s="17"/>
      <c r="BF298" s="17"/>
    </row>
    <row r="299" spans="1:58" s="11" customFormat="1" x14ac:dyDescent="0.45">
      <c r="A299" s="328"/>
      <c r="B299" s="328"/>
      <c r="C299" s="328"/>
      <c r="D299" s="376"/>
      <c r="E299" s="328"/>
      <c r="F299" s="88">
        <v>1</v>
      </c>
      <c r="G299" s="331"/>
      <c r="H299" s="334"/>
      <c r="I299" s="331"/>
      <c r="J299" s="334"/>
      <c r="K299" s="444"/>
      <c r="L299" s="334"/>
      <c r="M299" s="13" t="s">
        <v>420</v>
      </c>
      <c r="N299" s="325"/>
      <c r="O299" s="16"/>
      <c r="P299" s="117"/>
      <c r="Q299" s="17"/>
      <c r="R299" s="289"/>
      <c r="S299" s="289"/>
      <c r="T299" s="289"/>
      <c r="U299" s="297"/>
      <c r="V299" s="13"/>
      <c r="W299" s="13">
        <f t="shared" si="48"/>
        <v>0</v>
      </c>
      <c r="X299" s="106">
        <f t="shared" si="64"/>
        <v>0</v>
      </c>
      <c r="Y299" s="17"/>
      <c r="Z299" s="17"/>
      <c r="AA299" s="17"/>
      <c r="AB299" s="17"/>
      <c r="AC299" s="17"/>
      <c r="AD299" s="17"/>
      <c r="AE299" s="17"/>
      <c r="AF299" s="17"/>
      <c r="AG299" s="17"/>
      <c r="AH299" s="17"/>
      <c r="AI299" s="17"/>
      <c r="AJ299" s="223"/>
      <c r="AK299" s="17"/>
      <c r="AL299" s="17"/>
      <c r="AM299" s="223"/>
      <c r="AN299" s="223"/>
      <c r="AO299" s="17"/>
      <c r="AP299" s="17"/>
      <c r="AQ299" s="17"/>
      <c r="AR299" s="17"/>
      <c r="AS299" s="17"/>
      <c r="AT299" s="17"/>
      <c r="AU299" s="17"/>
      <c r="AV299" s="17"/>
      <c r="AW299" s="17"/>
      <c r="AX299" s="17"/>
      <c r="AY299" s="17"/>
      <c r="AZ299" s="17"/>
      <c r="BA299" s="17"/>
      <c r="BB299" s="17"/>
      <c r="BC299" s="17"/>
      <c r="BD299" s="17"/>
      <c r="BE299" s="17"/>
      <c r="BF299" s="17"/>
    </row>
    <row r="300" spans="1:58" s="11" customFormat="1" x14ac:dyDescent="0.45">
      <c r="A300" s="328"/>
      <c r="B300" s="328"/>
      <c r="C300" s="328"/>
      <c r="D300" s="376"/>
      <c r="E300" s="328"/>
      <c r="F300" s="88">
        <v>1</v>
      </c>
      <c r="G300" s="331"/>
      <c r="H300" s="334"/>
      <c r="I300" s="331"/>
      <c r="J300" s="334"/>
      <c r="K300" s="444"/>
      <c r="L300" s="334"/>
      <c r="M300" s="13" t="s">
        <v>422</v>
      </c>
      <c r="N300" s="325"/>
      <c r="O300" s="16"/>
      <c r="P300" s="117"/>
      <c r="Q300" s="17"/>
      <c r="R300" s="289"/>
      <c r="S300" s="289"/>
      <c r="T300" s="289"/>
      <c r="U300" s="297"/>
      <c r="V300" s="13"/>
      <c r="W300" s="13">
        <f t="shared" si="48"/>
        <v>0</v>
      </c>
      <c r="X300" s="106">
        <f t="shared" si="64"/>
        <v>0</v>
      </c>
      <c r="Y300" s="17"/>
      <c r="Z300" s="17"/>
      <c r="AA300" s="17"/>
      <c r="AB300" s="17"/>
      <c r="AC300" s="17"/>
      <c r="AD300" s="17"/>
      <c r="AE300" s="17"/>
      <c r="AF300" s="17"/>
      <c r="AG300" s="17"/>
      <c r="AH300" s="17"/>
      <c r="AI300" s="17"/>
      <c r="AJ300" s="223"/>
      <c r="AK300" s="17"/>
      <c r="AL300" s="17"/>
      <c r="AM300" s="223"/>
      <c r="AN300" s="223"/>
      <c r="AO300" s="17"/>
      <c r="AP300" s="17"/>
      <c r="AQ300" s="17"/>
      <c r="AR300" s="17"/>
      <c r="AS300" s="17"/>
      <c r="AT300" s="17"/>
      <c r="AU300" s="17"/>
      <c r="AV300" s="17"/>
      <c r="AW300" s="17"/>
      <c r="AX300" s="17"/>
      <c r="AY300" s="17"/>
      <c r="AZ300" s="17"/>
      <c r="BA300" s="17"/>
      <c r="BB300" s="17"/>
      <c r="BC300" s="17"/>
      <c r="BD300" s="17"/>
      <c r="BE300" s="17"/>
      <c r="BF300" s="17"/>
    </row>
    <row r="301" spans="1:58" s="11" customFormat="1" x14ac:dyDescent="0.45">
      <c r="A301" s="328"/>
      <c r="B301" s="328"/>
      <c r="C301" s="328"/>
      <c r="D301" s="376"/>
      <c r="E301" s="328"/>
      <c r="F301" s="88">
        <v>1</v>
      </c>
      <c r="G301" s="331"/>
      <c r="H301" s="334"/>
      <c r="I301" s="331"/>
      <c r="J301" s="334"/>
      <c r="K301" s="444"/>
      <c r="L301" s="334"/>
      <c r="M301" s="13" t="s">
        <v>419</v>
      </c>
      <c r="N301" s="325"/>
      <c r="O301" s="16"/>
      <c r="P301" s="117"/>
      <c r="Q301" s="17"/>
      <c r="R301" s="289"/>
      <c r="S301" s="289"/>
      <c r="T301" s="289"/>
      <c r="U301" s="297"/>
      <c r="V301" s="13"/>
      <c r="W301" s="13">
        <f t="shared" si="48"/>
        <v>0</v>
      </c>
      <c r="X301" s="106">
        <f t="shared" si="64"/>
        <v>0</v>
      </c>
      <c r="Y301" s="17"/>
      <c r="Z301" s="17"/>
      <c r="AA301" s="17"/>
      <c r="AB301" s="17"/>
      <c r="AC301" s="17"/>
      <c r="AD301" s="17"/>
      <c r="AE301" s="17"/>
      <c r="AF301" s="17"/>
      <c r="AG301" s="17"/>
      <c r="AH301" s="17"/>
      <c r="AI301" s="17"/>
      <c r="AJ301" s="223"/>
      <c r="AK301" s="17"/>
      <c r="AL301" s="17"/>
      <c r="AM301" s="223"/>
      <c r="AN301" s="223"/>
      <c r="AO301" s="17"/>
      <c r="AP301" s="17"/>
      <c r="AQ301" s="17"/>
      <c r="AR301" s="17"/>
      <c r="AS301" s="17"/>
      <c r="AT301" s="17"/>
      <c r="AU301" s="17"/>
      <c r="AV301" s="17"/>
      <c r="AW301" s="17"/>
      <c r="AX301" s="17"/>
      <c r="AY301" s="17"/>
      <c r="AZ301" s="17"/>
      <c r="BA301" s="17"/>
      <c r="BB301" s="17"/>
      <c r="BC301" s="17"/>
      <c r="BD301" s="17"/>
      <c r="BE301" s="17"/>
      <c r="BF301" s="17"/>
    </row>
    <row r="302" spans="1:58" s="11" customFormat="1" x14ac:dyDescent="0.45">
      <c r="A302" s="328"/>
      <c r="B302" s="328"/>
      <c r="C302" s="328"/>
      <c r="D302" s="376"/>
      <c r="E302" s="328"/>
      <c r="F302" s="88">
        <v>1</v>
      </c>
      <c r="G302" s="331"/>
      <c r="H302" s="334"/>
      <c r="I302" s="331"/>
      <c r="J302" s="334"/>
      <c r="K302" s="444"/>
      <c r="L302" s="334"/>
      <c r="M302" s="13" t="s">
        <v>421</v>
      </c>
      <c r="N302" s="325"/>
      <c r="O302" s="16"/>
      <c r="P302" s="117"/>
      <c r="Q302" s="17"/>
      <c r="R302" s="289"/>
      <c r="S302" s="289"/>
      <c r="T302" s="289"/>
      <c r="U302" s="297"/>
      <c r="V302" s="13"/>
      <c r="W302" s="13">
        <f t="shared" si="48"/>
        <v>0</v>
      </c>
      <c r="X302" s="106">
        <f t="shared" si="64"/>
        <v>0</v>
      </c>
      <c r="Y302" s="17"/>
      <c r="Z302" s="17"/>
      <c r="AA302" s="17"/>
      <c r="AB302" s="17"/>
      <c r="AC302" s="17"/>
      <c r="AD302" s="17"/>
      <c r="AE302" s="17"/>
      <c r="AF302" s="17"/>
      <c r="AG302" s="17"/>
      <c r="AH302" s="17"/>
      <c r="AI302" s="17"/>
      <c r="AJ302" s="223"/>
      <c r="AK302" s="17"/>
      <c r="AL302" s="17"/>
      <c r="AM302" s="223"/>
      <c r="AN302" s="223"/>
      <c r="AO302" s="17"/>
      <c r="AP302" s="17"/>
      <c r="AQ302" s="17"/>
      <c r="AR302" s="17"/>
      <c r="AS302" s="17"/>
      <c r="AT302" s="17"/>
      <c r="AU302" s="17"/>
      <c r="AV302" s="17"/>
      <c r="AW302" s="17"/>
      <c r="AX302" s="17"/>
      <c r="AY302" s="17"/>
      <c r="AZ302" s="17"/>
      <c r="BA302" s="17"/>
      <c r="BB302" s="17"/>
      <c r="BC302" s="17"/>
      <c r="BD302" s="17"/>
      <c r="BE302" s="17"/>
      <c r="BF302" s="17"/>
    </row>
    <row r="303" spans="1:58" s="11" customFormat="1" x14ac:dyDescent="0.45">
      <c r="A303" s="329"/>
      <c r="B303" s="329"/>
      <c r="C303" s="329"/>
      <c r="D303" s="339"/>
      <c r="E303" s="329"/>
      <c r="F303" s="88">
        <v>1</v>
      </c>
      <c r="G303" s="332"/>
      <c r="H303" s="335"/>
      <c r="I303" s="332"/>
      <c r="J303" s="335"/>
      <c r="K303" s="345"/>
      <c r="L303" s="335"/>
      <c r="M303" s="13" t="s">
        <v>423</v>
      </c>
      <c r="N303" s="326"/>
      <c r="O303" s="16"/>
      <c r="P303" s="117"/>
      <c r="Q303" s="17"/>
      <c r="R303" s="289"/>
      <c r="S303" s="289"/>
      <c r="T303" s="289"/>
      <c r="U303" s="297"/>
      <c r="V303" s="13"/>
      <c r="W303" s="13">
        <f t="shared" si="48"/>
        <v>0</v>
      </c>
      <c r="X303" s="106">
        <f t="shared" si="64"/>
        <v>0</v>
      </c>
      <c r="Y303" s="17"/>
      <c r="Z303" s="17"/>
      <c r="AA303" s="17"/>
      <c r="AB303" s="17"/>
      <c r="AC303" s="17"/>
      <c r="AD303" s="17"/>
      <c r="AE303" s="17"/>
      <c r="AF303" s="17"/>
      <c r="AG303" s="17"/>
      <c r="AH303" s="17"/>
      <c r="AI303" s="17"/>
      <c r="AJ303" s="223"/>
      <c r="AK303" s="17"/>
      <c r="AL303" s="17"/>
      <c r="AM303" s="223"/>
      <c r="AN303" s="223"/>
      <c r="AO303" s="17"/>
      <c r="AP303" s="17"/>
      <c r="AQ303" s="17"/>
      <c r="AR303" s="17"/>
      <c r="AS303" s="17"/>
      <c r="AT303" s="17"/>
      <c r="AU303" s="17"/>
      <c r="AV303" s="17"/>
      <c r="AW303" s="17"/>
      <c r="AX303" s="17"/>
      <c r="AY303" s="17"/>
      <c r="AZ303" s="17"/>
      <c r="BA303" s="17"/>
      <c r="BB303" s="17"/>
      <c r="BC303" s="17"/>
      <c r="BD303" s="17"/>
      <c r="BE303" s="17"/>
      <c r="BF303" s="17"/>
    </row>
    <row r="304" spans="1:58" s="10" customFormat="1" x14ac:dyDescent="0.45">
      <c r="A304" s="21">
        <v>1</v>
      </c>
      <c r="B304" s="21">
        <v>190</v>
      </c>
      <c r="C304" s="21"/>
      <c r="D304" s="21">
        <v>0</v>
      </c>
      <c r="E304" s="21"/>
      <c r="F304" s="21"/>
      <c r="G304" s="19">
        <v>43592</v>
      </c>
      <c r="H304" s="24">
        <v>0.66527777777777775</v>
      </c>
      <c r="I304" s="19"/>
      <c r="J304" s="24"/>
      <c r="K304" s="18" t="s">
        <v>6</v>
      </c>
      <c r="L304" s="24"/>
      <c r="M304" s="18"/>
      <c r="N304" s="18" t="s">
        <v>42</v>
      </c>
      <c r="O304" s="18"/>
      <c r="P304" s="21"/>
      <c r="Q304" s="21"/>
      <c r="R304" s="120"/>
      <c r="S304" s="120"/>
      <c r="T304" s="120"/>
      <c r="U304" s="120"/>
      <c r="V304" s="18"/>
      <c r="W304" s="18">
        <f t="shared" si="48"/>
        <v>0</v>
      </c>
      <c r="X304" s="108">
        <f t="shared" si="64"/>
        <v>0</v>
      </c>
      <c r="Y304" s="25"/>
      <c r="Z304" s="25"/>
      <c r="AA304" s="25"/>
      <c r="AB304" s="25"/>
      <c r="AC304" s="25"/>
      <c r="AD304" s="25"/>
      <c r="AE304" s="25"/>
      <c r="AF304" s="25"/>
      <c r="AG304" s="25"/>
      <c r="AH304" s="25"/>
      <c r="AI304" s="25"/>
      <c r="AJ304" s="21"/>
      <c r="AK304" s="21"/>
      <c r="AL304" s="21"/>
      <c r="AM304" s="21"/>
      <c r="AN304" s="21"/>
      <c r="AO304" s="21"/>
      <c r="AP304" s="21"/>
      <c r="AQ304" s="25"/>
      <c r="AR304" s="25"/>
      <c r="AS304" s="25"/>
      <c r="AT304" s="25"/>
      <c r="AU304" s="25"/>
      <c r="AV304" s="25"/>
      <c r="AW304" s="25"/>
      <c r="AX304" s="25"/>
      <c r="AY304" s="25"/>
      <c r="AZ304" s="25"/>
      <c r="BA304" s="25"/>
      <c r="BB304" s="25"/>
      <c r="BC304" s="21"/>
      <c r="BD304" s="25"/>
      <c r="BE304" s="25"/>
      <c r="BF304" s="25"/>
    </row>
    <row r="305" spans="1:58" s="34" customFormat="1" x14ac:dyDescent="0.45">
      <c r="A305" s="33">
        <v>1</v>
      </c>
      <c r="B305" s="33">
        <v>191</v>
      </c>
      <c r="C305" s="33">
        <v>157</v>
      </c>
      <c r="D305" s="33">
        <v>1</v>
      </c>
      <c r="E305" s="33"/>
      <c r="F305" s="33"/>
      <c r="G305" s="29">
        <v>43595</v>
      </c>
      <c r="H305" s="30">
        <v>0.93263888888888891</v>
      </c>
      <c r="I305" s="29">
        <v>43595</v>
      </c>
      <c r="J305" s="30"/>
      <c r="K305" s="27" t="s">
        <v>22</v>
      </c>
      <c r="L305" s="30" t="s">
        <v>79</v>
      </c>
      <c r="M305" s="31" t="s">
        <v>187</v>
      </c>
      <c r="N305" s="31" t="s">
        <v>45</v>
      </c>
      <c r="O305" s="31"/>
      <c r="P305" s="114"/>
      <c r="Q305" s="114"/>
      <c r="R305" s="115">
        <v>6000</v>
      </c>
      <c r="S305" s="115"/>
      <c r="T305" s="115">
        <v>1</v>
      </c>
      <c r="U305" s="123">
        <f>+R305-T305</f>
        <v>5999</v>
      </c>
      <c r="V305" s="27"/>
      <c r="W305" s="27">
        <f t="shared" si="48"/>
        <v>0</v>
      </c>
      <c r="X305" s="105">
        <f t="shared" si="64"/>
        <v>1</v>
      </c>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72">
        <v>1</v>
      </c>
      <c r="BE305" s="33"/>
      <c r="BF305" s="33"/>
    </row>
    <row r="306" spans="1:58" s="12" customFormat="1" x14ac:dyDescent="0.45">
      <c r="A306" s="21">
        <v>1</v>
      </c>
      <c r="B306" s="21">
        <v>192</v>
      </c>
      <c r="C306" s="21"/>
      <c r="D306" s="21">
        <v>0</v>
      </c>
      <c r="E306" s="21"/>
      <c r="F306" s="21"/>
      <c r="G306" s="19">
        <v>43595</v>
      </c>
      <c r="H306" s="24" t="s">
        <v>20</v>
      </c>
      <c r="I306" s="19"/>
      <c r="J306" s="24"/>
      <c r="K306" s="18" t="s">
        <v>21</v>
      </c>
      <c r="L306" s="24" t="s">
        <v>79</v>
      </c>
      <c r="M306" s="26" t="s">
        <v>187</v>
      </c>
      <c r="N306" s="26" t="s">
        <v>44</v>
      </c>
      <c r="O306" s="26"/>
      <c r="P306" s="125"/>
      <c r="Q306" s="125"/>
      <c r="R306" s="120"/>
      <c r="S306" s="120"/>
      <c r="T306" s="120"/>
      <c r="U306" s="120"/>
      <c r="V306" s="18"/>
      <c r="W306" s="18">
        <f t="shared" si="48"/>
        <v>0</v>
      </c>
      <c r="X306" s="108">
        <f t="shared" si="64"/>
        <v>0</v>
      </c>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3"/>
    </row>
    <row r="307" spans="1:58" s="9" customFormat="1" x14ac:dyDescent="0.45">
      <c r="A307" s="21">
        <v>1</v>
      </c>
      <c r="B307" s="21">
        <v>193</v>
      </c>
      <c r="C307" s="21"/>
      <c r="D307" s="21">
        <v>0</v>
      </c>
      <c r="E307" s="21"/>
      <c r="F307" s="21"/>
      <c r="G307" s="19">
        <v>43597</v>
      </c>
      <c r="H307" s="24">
        <v>0.76527777777777783</v>
      </c>
      <c r="I307" s="19"/>
      <c r="J307" s="24"/>
      <c r="K307" s="18" t="s">
        <v>23</v>
      </c>
      <c r="L307" s="24" t="s">
        <v>79</v>
      </c>
      <c r="M307" s="26" t="s">
        <v>187</v>
      </c>
      <c r="N307" s="26" t="s">
        <v>46</v>
      </c>
      <c r="O307" s="26"/>
      <c r="P307" s="125"/>
      <c r="Q307" s="125"/>
      <c r="R307" s="120"/>
      <c r="S307" s="120"/>
      <c r="T307" s="120"/>
      <c r="U307" s="120">
        <v>6000</v>
      </c>
      <c r="V307" s="18"/>
      <c r="W307" s="18">
        <f t="shared" si="48"/>
        <v>0</v>
      </c>
      <c r="X307" s="108">
        <f t="shared" si="64"/>
        <v>0</v>
      </c>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row>
    <row r="308" spans="1:58" s="34" customFormat="1" x14ac:dyDescent="0.45">
      <c r="A308" s="33">
        <v>1</v>
      </c>
      <c r="B308" s="33">
        <v>194</v>
      </c>
      <c r="C308" s="54">
        <v>158</v>
      </c>
      <c r="D308" s="54">
        <v>1</v>
      </c>
      <c r="E308" s="33"/>
      <c r="F308" s="54"/>
      <c r="G308" s="94">
        <v>43603</v>
      </c>
      <c r="H308" s="51">
        <v>0.62916666666666665</v>
      </c>
      <c r="I308" s="94">
        <v>43603</v>
      </c>
      <c r="J308" s="51"/>
      <c r="K308" s="49" t="s">
        <v>6</v>
      </c>
      <c r="L308" s="179" t="s">
        <v>80</v>
      </c>
      <c r="M308" s="184" t="s">
        <v>188</v>
      </c>
      <c r="N308" s="49" t="s">
        <v>47</v>
      </c>
      <c r="O308" s="49"/>
      <c r="P308" s="54"/>
      <c r="Q308" s="54"/>
      <c r="R308" s="119">
        <v>75</v>
      </c>
      <c r="S308" s="119">
        <v>6</v>
      </c>
      <c r="T308" s="119">
        <v>6</v>
      </c>
      <c r="U308" s="123">
        <f t="shared" ref="U308:U315" si="65">+R308-T308</f>
        <v>69</v>
      </c>
      <c r="V308" s="49" t="s">
        <v>17</v>
      </c>
      <c r="W308" s="49">
        <f t="shared" si="48"/>
        <v>0</v>
      </c>
      <c r="X308" s="107">
        <f t="shared" si="64"/>
        <v>1</v>
      </c>
      <c r="Y308" s="33"/>
      <c r="Z308" s="33"/>
      <c r="AA308" s="33"/>
      <c r="AB308" s="33"/>
      <c r="AC308" s="33"/>
      <c r="AD308" s="33"/>
      <c r="AE308" s="33"/>
      <c r="AF308" s="33">
        <v>1</v>
      </c>
      <c r="AG308" s="33"/>
      <c r="AH308" s="33"/>
      <c r="AI308" s="33"/>
      <c r="AJ308" s="54"/>
      <c r="AK308" s="54"/>
      <c r="AL308" s="54"/>
      <c r="AM308" s="54"/>
      <c r="AN308" s="54"/>
      <c r="AO308" s="54"/>
      <c r="AP308" s="54"/>
      <c r="AQ308" s="33"/>
      <c r="AR308" s="33"/>
      <c r="AS308" s="33"/>
      <c r="AT308" s="33"/>
      <c r="AU308" s="33"/>
      <c r="AV308" s="33"/>
      <c r="AW308" s="33"/>
      <c r="AX308" s="33"/>
      <c r="AY308" s="33"/>
      <c r="AZ308" s="33"/>
      <c r="BA308" s="33"/>
      <c r="BB308" s="33"/>
      <c r="BC308" s="54"/>
      <c r="BD308" s="33"/>
      <c r="BE308" s="33"/>
      <c r="BF308" s="33"/>
    </row>
    <row r="309" spans="1:58" s="11" customFormat="1" x14ac:dyDescent="0.45">
      <c r="A309" s="17">
        <v>1</v>
      </c>
      <c r="B309" s="17">
        <v>195</v>
      </c>
      <c r="C309" s="88"/>
      <c r="D309" s="88"/>
      <c r="E309" s="17"/>
      <c r="F309" s="17">
        <v>1</v>
      </c>
      <c r="G309" s="304">
        <v>43645</v>
      </c>
      <c r="H309" s="179">
        <v>0.73958333333333337</v>
      </c>
      <c r="I309" s="304">
        <v>43645</v>
      </c>
      <c r="J309" s="179">
        <v>0.73958333333333337</v>
      </c>
      <c r="K309" s="184" t="s">
        <v>6</v>
      </c>
      <c r="L309" s="179" t="s">
        <v>80</v>
      </c>
      <c r="M309" s="184" t="s">
        <v>591</v>
      </c>
      <c r="N309" s="184" t="s">
        <v>592</v>
      </c>
      <c r="O309" s="184"/>
      <c r="P309" s="88"/>
      <c r="Q309" s="88"/>
      <c r="R309" s="183"/>
      <c r="S309" s="183"/>
      <c r="T309" s="183"/>
      <c r="U309" s="116"/>
      <c r="V309" s="184"/>
      <c r="W309" s="13">
        <f t="shared" ref="W309" si="66">+X309-D309</f>
        <v>0</v>
      </c>
      <c r="X309" s="106">
        <f t="shared" ref="X309" si="67">SUM(Y309:BF309)</f>
        <v>0</v>
      </c>
      <c r="Y309" s="17"/>
      <c r="Z309" s="17"/>
      <c r="AA309" s="17"/>
      <c r="AB309" s="17"/>
      <c r="AC309" s="17"/>
      <c r="AD309" s="17"/>
      <c r="AE309" s="17"/>
      <c r="AF309" s="17"/>
      <c r="AG309" s="17"/>
      <c r="AH309" s="17"/>
      <c r="AI309" s="17"/>
      <c r="AJ309" s="88"/>
      <c r="AK309" s="88"/>
      <c r="AL309" s="88"/>
      <c r="AM309" s="88"/>
      <c r="AN309" s="88"/>
      <c r="AO309" s="88"/>
      <c r="AP309" s="88"/>
      <c r="AQ309" s="17"/>
      <c r="AR309" s="17"/>
      <c r="AS309" s="17"/>
      <c r="AT309" s="17"/>
      <c r="AU309" s="17"/>
      <c r="AV309" s="17"/>
      <c r="AW309" s="17"/>
      <c r="AX309" s="17"/>
      <c r="AY309" s="17"/>
      <c r="AZ309" s="17"/>
      <c r="BA309" s="17"/>
      <c r="BB309" s="17"/>
      <c r="BC309" s="88"/>
      <c r="BD309" s="17"/>
      <c r="BE309" s="17"/>
      <c r="BF309" s="17"/>
    </row>
    <row r="310" spans="1:58" s="34" customFormat="1" x14ac:dyDescent="0.45">
      <c r="A310" s="33">
        <v>1</v>
      </c>
      <c r="B310" s="33">
        <v>196</v>
      </c>
      <c r="C310" s="54">
        <v>159</v>
      </c>
      <c r="D310" s="54">
        <v>1</v>
      </c>
      <c r="E310" s="33"/>
      <c r="F310" s="54"/>
      <c r="G310" s="94">
        <v>43606</v>
      </c>
      <c r="H310" s="51">
        <v>0.74513888888888891</v>
      </c>
      <c r="I310" s="29">
        <v>43606</v>
      </c>
      <c r="J310" s="30">
        <v>0.74513888888888891</v>
      </c>
      <c r="K310" s="49" t="s">
        <v>6</v>
      </c>
      <c r="L310" s="51" t="s">
        <v>81</v>
      </c>
      <c r="M310" s="49" t="s">
        <v>189</v>
      </c>
      <c r="N310" s="49" t="s">
        <v>48</v>
      </c>
      <c r="O310" s="31" t="s">
        <v>113</v>
      </c>
      <c r="P310" s="114">
        <v>1</v>
      </c>
      <c r="Q310" s="54"/>
      <c r="R310" s="119">
        <v>40</v>
      </c>
      <c r="S310" s="119">
        <v>4</v>
      </c>
      <c r="T310" s="119">
        <v>3</v>
      </c>
      <c r="U310" s="123">
        <f t="shared" si="65"/>
        <v>37</v>
      </c>
      <c r="V310" s="49"/>
      <c r="W310" s="49">
        <f t="shared" si="48"/>
        <v>0</v>
      </c>
      <c r="X310" s="107">
        <f t="shared" si="64"/>
        <v>1</v>
      </c>
      <c r="Y310" s="33"/>
      <c r="Z310" s="33"/>
      <c r="AA310" s="33"/>
      <c r="AB310" s="33"/>
      <c r="AC310" s="33"/>
      <c r="AD310" s="33"/>
      <c r="AE310" s="33"/>
      <c r="AF310" s="33"/>
      <c r="AG310" s="33"/>
      <c r="AH310" s="33"/>
      <c r="AI310" s="33"/>
      <c r="AJ310" s="54"/>
      <c r="AK310" s="54"/>
      <c r="AL310" s="54"/>
      <c r="AM310" s="54"/>
      <c r="AN310" s="54"/>
      <c r="AO310" s="54"/>
      <c r="AP310" s="54"/>
      <c r="AQ310" s="33"/>
      <c r="AR310" s="33">
        <v>1</v>
      </c>
      <c r="AS310" s="33"/>
      <c r="AT310" s="33"/>
      <c r="AU310" s="33"/>
      <c r="AV310" s="33"/>
      <c r="AW310" s="33"/>
      <c r="AX310" s="33"/>
      <c r="AY310" s="33"/>
      <c r="AZ310" s="33"/>
      <c r="BA310" s="33"/>
      <c r="BB310" s="33"/>
      <c r="BC310" s="54"/>
      <c r="BD310" s="33"/>
      <c r="BE310" s="33"/>
      <c r="BF310" s="33"/>
    </row>
    <row r="311" spans="1:58" s="34" customFormat="1" x14ac:dyDescent="0.45">
      <c r="A311" s="33">
        <v>1</v>
      </c>
      <c r="B311" s="33">
        <v>197</v>
      </c>
      <c r="C311" s="54">
        <v>160</v>
      </c>
      <c r="D311" s="33">
        <v>1</v>
      </c>
      <c r="E311" s="33"/>
      <c r="F311" s="33"/>
      <c r="G311" s="29">
        <v>43609</v>
      </c>
      <c r="H311" s="30">
        <v>0.35138888888888892</v>
      </c>
      <c r="I311" s="29">
        <v>43609</v>
      </c>
      <c r="J311" s="30">
        <v>0.35138888888888892</v>
      </c>
      <c r="K311" s="27" t="s">
        <v>6</v>
      </c>
      <c r="L311" s="30" t="s">
        <v>69</v>
      </c>
      <c r="M311" s="27" t="s">
        <v>183</v>
      </c>
      <c r="N311" s="31" t="s">
        <v>49</v>
      </c>
      <c r="O311" s="31"/>
      <c r="P311" s="114"/>
      <c r="Q311" s="114"/>
      <c r="R311" s="115">
        <v>429</v>
      </c>
      <c r="S311" s="115">
        <v>111</v>
      </c>
      <c r="T311" s="115">
        <v>78</v>
      </c>
      <c r="U311" s="123">
        <f t="shared" si="65"/>
        <v>351</v>
      </c>
      <c r="V311" s="27"/>
      <c r="W311" s="27">
        <f t="shared" si="48"/>
        <v>0</v>
      </c>
      <c r="X311" s="105">
        <f t="shared" si="64"/>
        <v>1</v>
      </c>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v>1</v>
      </c>
      <c r="AY311" s="33"/>
      <c r="AZ311" s="33"/>
      <c r="BA311" s="33"/>
      <c r="BB311" s="33"/>
      <c r="BC311" s="33"/>
      <c r="BD311" s="33"/>
      <c r="BE311" s="33"/>
      <c r="BF311" s="33"/>
    </row>
    <row r="312" spans="1:58" s="34" customFormat="1" x14ac:dyDescent="0.45">
      <c r="A312" s="33">
        <v>1</v>
      </c>
      <c r="B312" s="33">
        <v>198</v>
      </c>
      <c r="C312" s="54">
        <v>161</v>
      </c>
      <c r="D312" s="33">
        <v>1</v>
      </c>
      <c r="E312" s="33"/>
      <c r="F312" s="33"/>
      <c r="G312" s="29">
        <v>43610</v>
      </c>
      <c r="H312" s="35">
        <v>0.79027777777777775</v>
      </c>
      <c r="I312" s="29">
        <v>43610</v>
      </c>
      <c r="J312" s="35">
        <v>0.38541666666666669</v>
      </c>
      <c r="K312" s="27" t="s">
        <v>6</v>
      </c>
      <c r="L312" s="35" t="s">
        <v>74</v>
      </c>
      <c r="M312" s="27" t="s">
        <v>184</v>
      </c>
      <c r="N312" s="31" t="s">
        <v>50</v>
      </c>
      <c r="O312" s="31"/>
      <c r="P312" s="114"/>
      <c r="Q312" s="114"/>
      <c r="R312" s="115">
        <v>104</v>
      </c>
      <c r="S312" s="115">
        <v>49</v>
      </c>
      <c r="T312" s="115">
        <v>48</v>
      </c>
      <c r="U312" s="123">
        <f t="shared" si="65"/>
        <v>56</v>
      </c>
      <c r="V312" s="27"/>
      <c r="W312" s="27">
        <f t="shared" si="48"/>
        <v>0</v>
      </c>
      <c r="X312" s="105">
        <f t="shared" si="64"/>
        <v>1</v>
      </c>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v>1</v>
      </c>
      <c r="BC312" s="33"/>
      <c r="BD312" s="33"/>
      <c r="BE312" s="33"/>
      <c r="BF312" s="33"/>
    </row>
    <row r="313" spans="1:58" s="34" customFormat="1" x14ac:dyDescent="0.45">
      <c r="A313" s="33">
        <v>1</v>
      </c>
      <c r="B313" s="33">
        <v>199</v>
      </c>
      <c r="C313" s="54">
        <v>162</v>
      </c>
      <c r="D313" s="33">
        <v>1</v>
      </c>
      <c r="E313" s="33"/>
      <c r="F313" s="33"/>
      <c r="G313" s="29">
        <v>43612</v>
      </c>
      <c r="H313" s="30">
        <v>0.6694444444444444</v>
      </c>
      <c r="I313" s="29">
        <v>43613</v>
      </c>
      <c r="J313" s="30">
        <v>0.48749999999999999</v>
      </c>
      <c r="K313" s="27" t="s">
        <v>6</v>
      </c>
      <c r="L313" s="30" t="s">
        <v>186</v>
      </c>
      <c r="M313" s="27" t="s">
        <v>185</v>
      </c>
      <c r="N313" s="31" t="s">
        <v>51</v>
      </c>
      <c r="O313" s="31"/>
      <c r="P313" s="114"/>
      <c r="Q313" s="114"/>
      <c r="R313" s="115">
        <v>1</v>
      </c>
      <c r="S313" s="115">
        <v>1</v>
      </c>
      <c r="T313" s="115">
        <v>0</v>
      </c>
      <c r="U313" s="123">
        <f t="shared" si="65"/>
        <v>1</v>
      </c>
      <c r="V313" s="27"/>
      <c r="W313" s="27">
        <f t="shared" si="48"/>
        <v>0</v>
      </c>
      <c r="X313" s="105">
        <f t="shared" si="64"/>
        <v>1</v>
      </c>
      <c r="Y313" s="33"/>
      <c r="Z313" s="33"/>
      <c r="AA313" s="33"/>
      <c r="AB313" s="33"/>
      <c r="AC313" s="33"/>
      <c r="AD313" s="33"/>
      <c r="AE313" s="33">
        <v>1</v>
      </c>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row>
    <row r="314" spans="1:58" s="34" customFormat="1" x14ac:dyDescent="0.45">
      <c r="A314" s="33">
        <v>1</v>
      </c>
      <c r="B314" s="33">
        <v>200</v>
      </c>
      <c r="C314" s="33">
        <v>163</v>
      </c>
      <c r="D314" s="33">
        <v>1</v>
      </c>
      <c r="E314" s="33"/>
      <c r="F314" s="33"/>
      <c r="G314" s="29">
        <v>43619</v>
      </c>
      <c r="H314" s="30">
        <v>0.58888888888888891</v>
      </c>
      <c r="I314" s="29">
        <v>43614</v>
      </c>
      <c r="J314" s="30"/>
      <c r="K314" s="27" t="s">
        <v>6</v>
      </c>
      <c r="L314" s="30" t="s">
        <v>74</v>
      </c>
      <c r="M314" s="27" t="s">
        <v>202</v>
      </c>
      <c r="N314" s="31" t="s">
        <v>53</v>
      </c>
      <c r="O314" s="31"/>
      <c r="P314" s="114"/>
      <c r="Q314" s="114"/>
      <c r="R314" s="115">
        <v>80</v>
      </c>
      <c r="S314" s="115">
        <v>37</v>
      </c>
      <c r="T314" s="115">
        <v>12</v>
      </c>
      <c r="U314" s="123">
        <f t="shared" si="65"/>
        <v>68</v>
      </c>
      <c r="V314" s="27"/>
      <c r="W314" s="27">
        <f t="shared" si="48"/>
        <v>0</v>
      </c>
      <c r="X314" s="105">
        <f t="shared" si="64"/>
        <v>1</v>
      </c>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v>1</v>
      </c>
      <c r="BC314" s="33"/>
      <c r="BD314" s="33"/>
      <c r="BE314" s="33"/>
      <c r="BF314" s="33"/>
    </row>
    <row r="315" spans="1:58" s="34" customFormat="1" x14ac:dyDescent="0.45">
      <c r="A315" s="33">
        <v>1</v>
      </c>
      <c r="B315" s="33">
        <v>201</v>
      </c>
      <c r="C315" s="33">
        <v>164</v>
      </c>
      <c r="D315" s="33">
        <v>1</v>
      </c>
      <c r="E315" s="33"/>
      <c r="F315" s="33"/>
      <c r="G315" s="29">
        <v>43619</v>
      </c>
      <c r="H315" s="35">
        <v>0.59027777777777779</v>
      </c>
      <c r="I315" s="29">
        <v>43616</v>
      </c>
      <c r="J315" s="35"/>
      <c r="K315" s="27" t="s">
        <v>6</v>
      </c>
      <c r="L315" s="35" t="s">
        <v>80</v>
      </c>
      <c r="M315" s="27" t="s">
        <v>201</v>
      </c>
      <c r="N315" s="31" t="s">
        <v>52</v>
      </c>
      <c r="O315" s="31" t="s">
        <v>424</v>
      </c>
      <c r="P315" s="114">
        <v>1</v>
      </c>
      <c r="Q315" s="114"/>
      <c r="R315" s="115">
        <v>32</v>
      </c>
      <c r="S315" s="115">
        <v>1</v>
      </c>
      <c r="T315" s="115">
        <v>1</v>
      </c>
      <c r="U315" s="123">
        <f t="shared" si="65"/>
        <v>31</v>
      </c>
      <c r="V315" s="27"/>
      <c r="W315" s="27">
        <f t="shared" si="48"/>
        <v>0</v>
      </c>
      <c r="X315" s="105">
        <f t="shared" si="64"/>
        <v>1</v>
      </c>
      <c r="Y315" s="33"/>
      <c r="Z315" s="33"/>
      <c r="AA315" s="33"/>
      <c r="AB315" s="33"/>
      <c r="AC315" s="33"/>
      <c r="AD315" s="33"/>
      <c r="AE315" s="33"/>
      <c r="AF315" s="33">
        <v>1</v>
      </c>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row>
    <row r="316" spans="1:58" s="34" customFormat="1" x14ac:dyDescent="0.45">
      <c r="A316" s="33">
        <v>1</v>
      </c>
      <c r="B316" s="33">
        <v>202</v>
      </c>
      <c r="C316" s="33">
        <v>165</v>
      </c>
      <c r="D316" s="33">
        <v>1</v>
      </c>
      <c r="E316" s="33"/>
      <c r="F316" s="33"/>
      <c r="G316" s="29">
        <v>43619</v>
      </c>
      <c r="H316" s="30" t="s">
        <v>20</v>
      </c>
      <c r="I316" s="29">
        <v>43616</v>
      </c>
      <c r="J316" s="30"/>
      <c r="K316" s="27" t="s">
        <v>24</v>
      </c>
      <c r="L316" s="30" t="s">
        <v>79</v>
      </c>
      <c r="M316" s="31" t="s">
        <v>187</v>
      </c>
      <c r="N316" s="31" t="s">
        <v>54</v>
      </c>
      <c r="O316" s="31"/>
      <c r="P316" s="114"/>
      <c r="Q316" s="114"/>
      <c r="R316" s="115"/>
      <c r="S316" s="115">
        <v>1</v>
      </c>
      <c r="T316" s="115"/>
      <c r="U316" s="115">
        <v>4700</v>
      </c>
      <c r="V316" s="27"/>
      <c r="W316" s="27">
        <f t="shared" si="48"/>
        <v>0</v>
      </c>
      <c r="X316" s="105">
        <f t="shared" si="64"/>
        <v>1</v>
      </c>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v>1</v>
      </c>
      <c r="BE316" s="33"/>
      <c r="BF316" s="33"/>
    </row>
    <row r="317" spans="1:58" s="9" customFormat="1" x14ac:dyDescent="0.45">
      <c r="A317" s="21">
        <v>1</v>
      </c>
      <c r="B317" s="21">
        <v>203</v>
      </c>
      <c r="C317" s="21"/>
      <c r="D317" s="21">
        <v>0</v>
      </c>
      <c r="E317" s="21"/>
      <c r="F317" s="21"/>
      <c r="G317" s="19">
        <v>43621</v>
      </c>
      <c r="H317" s="24">
        <v>0.76041666666666663</v>
      </c>
      <c r="I317" s="19"/>
      <c r="J317" s="24"/>
      <c r="K317" s="18" t="s">
        <v>23</v>
      </c>
      <c r="L317" s="24"/>
      <c r="M317" s="26"/>
      <c r="N317" s="26" t="s">
        <v>18</v>
      </c>
      <c r="O317" s="26"/>
      <c r="P317" s="125"/>
      <c r="Q317" s="125"/>
      <c r="R317" s="120"/>
      <c r="S317" s="120">
        <v>1</v>
      </c>
      <c r="T317" s="120"/>
      <c r="U317" s="120"/>
      <c r="V317" s="18"/>
      <c r="W317" s="18">
        <f t="shared" si="48"/>
        <v>0</v>
      </c>
      <c r="X317" s="108">
        <f t="shared" si="64"/>
        <v>0</v>
      </c>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row>
    <row r="318" spans="1:58" s="55" customFormat="1" x14ac:dyDescent="0.45">
      <c r="A318" s="54">
        <v>1</v>
      </c>
      <c r="B318" s="54">
        <v>204</v>
      </c>
      <c r="C318" s="129">
        <v>166</v>
      </c>
      <c r="D318" s="129">
        <v>1</v>
      </c>
      <c r="E318" s="33"/>
      <c r="F318" s="129"/>
      <c r="G318" s="94">
        <v>43629</v>
      </c>
      <c r="H318" s="51">
        <v>0.3430555555555555</v>
      </c>
      <c r="I318" s="94">
        <v>43627</v>
      </c>
      <c r="J318" s="51"/>
      <c r="K318" s="49" t="s">
        <v>6</v>
      </c>
      <c r="L318" s="51" t="s">
        <v>81</v>
      </c>
      <c r="M318" s="49" t="s">
        <v>425</v>
      </c>
      <c r="N318" s="49" t="s">
        <v>426</v>
      </c>
      <c r="O318" s="49" t="s">
        <v>427</v>
      </c>
      <c r="P318" s="54">
        <v>1</v>
      </c>
      <c r="Q318" s="54"/>
      <c r="R318" s="119">
        <v>331</v>
      </c>
      <c r="S318" s="119">
        <v>15</v>
      </c>
      <c r="T318" s="119">
        <v>10</v>
      </c>
      <c r="U318" s="171">
        <f t="shared" ref="U318:U332" si="68">+R318-T318</f>
        <v>321</v>
      </c>
      <c r="V318" s="49"/>
      <c r="W318" s="49">
        <f t="shared" si="48"/>
        <v>0</v>
      </c>
      <c r="X318" s="107">
        <f t="shared" si="64"/>
        <v>1</v>
      </c>
      <c r="Y318" s="54"/>
      <c r="Z318" s="54"/>
      <c r="AA318" s="54"/>
      <c r="AB318" s="54"/>
      <c r="AC318" s="54"/>
      <c r="AD318" s="54"/>
      <c r="AE318" s="54"/>
      <c r="AF318" s="54">
        <v>1</v>
      </c>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row>
    <row r="319" spans="1:58" s="55" customFormat="1" x14ac:dyDescent="0.45">
      <c r="A319" s="367">
        <v>1</v>
      </c>
      <c r="B319" s="367">
        <v>205</v>
      </c>
      <c r="C319" s="54">
        <v>167</v>
      </c>
      <c r="D319" s="54">
        <v>1</v>
      </c>
      <c r="E319" s="33"/>
      <c r="F319" s="54"/>
      <c r="G319" s="364">
        <v>43636</v>
      </c>
      <c r="H319" s="410">
        <v>0.65277777777777779</v>
      </c>
      <c r="I319" s="364">
        <v>43640</v>
      </c>
      <c r="J319" s="405">
        <v>0.42777777777777781</v>
      </c>
      <c r="K319" s="407" t="s">
        <v>394</v>
      </c>
      <c r="L319" s="51" t="s">
        <v>80</v>
      </c>
      <c r="M319" s="52" t="s">
        <v>181</v>
      </c>
      <c r="N319" s="403" t="s">
        <v>55</v>
      </c>
      <c r="O319" s="49" t="s">
        <v>427</v>
      </c>
      <c r="P319" s="54">
        <v>1</v>
      </c>
      <c r="Q319" s="84"/>
      <c r="R319" s="119">
        <v>65</v>
      </c>
      <c r="S319" s="119">
        <v>24</v>
      </c>
      <c r="T319" s="119">
        <v>21</v>
      </c>
      <c r="U319" s="171">
        <f t="shared" si="68"/>
        <v>44</v>
      </c>
      <c r="V319" s="49"/>
      <c r="W319" s="49">
        <f t="shared" si="48"/>
        <v>0</v>
      </c>
      <c r="X319" s="107">
        <f t="shared" si="64"/>
        <v>1</v>
      </c>
      <c r="Y319" s="54"/>
      <c r="Z319" s="54"/>
      <c r="AA319" s="54"/>
      <c r="AB319" s="54"/>
      <c r="AC319" s="54"/>
      <c r="AD319" s="54"/>
      <c r="AE319" s="54"/>
      <c r="AF319" s="54">
        <v>1</v>
      </c>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row>
    <row r="320" spans="1:58" s="55" customFormat="1" x14ac:dyDescent="0.45">
      <c r="A320" s="369"/>
      <c r="B320" s="369"/>
      <c r="C320" s="54">
        <v>168</v>
      </c>
      <c r="D320" s="54">
        <v>1</v>
      </c>
      <c r="E320" s="54"/>
      <c r="F320" s="54"/>
      <c r="G320" s="366"/>
      <c r="H320" s="412"/>
      <c r="I320" s="366"/>
      <c r="J320" s="406"/>
      <c r="K320" s="408"/>
      <c r="L320" s="51" t="s">
        <v>80</v>
      </c>
      <c r="M320" s="52" t="s">
        <v>182</v>
      </c>
      <c r="N320" s="404"/>
      <c r="O320" s="49" t="s">
        <v>427</v>
      </c>
      <c r="P320" s="54">
        <v>1</v>
      </c>
      <c r="Q320" s="84"/>
      <c r="R320" s="119">
        <v>121</v>
      </c>
      <c r="S320" s="119">
        <v>19</v>
      </c>
      <c r="T320" s="119">
        <v>15</v>
      </c>
      <c r="U320" s="171">
        <f t="shared" si="68"/>
        <v>106</v>
      </c>
      <c r="V320" s="49"/>
      <c r="W320" s="49">
        <f t="shared" si="48"/>
        <v>0</v>
      </c>
      <c r="X320" s="107">
        <f t="shared" si="64"/>
        <v>1</v>
      </c>
      <c r="Y320" s="54"/>
      <c r="Z320" s="54"/>
      <c r="AA320" s="54"/>
      <c r="AB320" s="54"/>
      <c r="AC320" s="54"/>
      <c r="AD320" s="54"/>
      <c r="AE320" s="54"/>
      <c r="AF320" s="54">
        <v>1</v>
      </c>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row>
    <row r="321" spans="1:58" s="55" customFormat="1" x14ac:dyDescent="0.45">
      <c r="A321" s="54">
        <v>1</v>
      </c>
      <c r="B321" s="54">
        <v>206</v>
      </c>
      <c r="C321" s="54">
        <v>169</v>
      </c>
      <c r="D321" s="54">
        <v>1</v>
      </c>
      <c r="E321" s="54"/>
      <c r="F321" s="54"/>
      <c r="G321" s="94">
        <v>43637</v>
      </c>
      <c r="H321" s="51">
        <v>0.923761574074074</v>
      </c>
      <c r="I321" s="94">
        <v>43640</v>
      </c>
      <c r="J321" s="51">
        <v>0.4284722222222222</v>
      </c>
      <c r="K321" s="49" t="s">
        <v>137</v>
      </c>
      <c r="L321" s="51" t="s">
        <v>80</v>
      </c>
      <c r="M321" s="52" t="s">
        <v>178</v>
      </c>
      <c r="N321" s="52" t="s">
        <v>136</v>
      </c>
      <c r="O321" s="49" t="s">
        <v>427</v>
      </c>
      <c r="P321" s="54">
        <v>1</v>
      </c>
      <c r="Q321" s="84"/>
      <c r="R321" s="119">
        <v>898</v>
      </c>
      <c r="S321" s="119">
        <v>114</v>
      </c>
      <c r="T321" s="119">
        <v>82</v>
      </c>
      <c r="U321" s="171">
        <f t="shared" si="68"/>
        <v>816</v>
      </c>
      <c r="V321" s="49"/>
      <c r="W321" s="49">
        <f t="shared" si="48"/>
        <v>0</v>
      </c>
      <c r="X321" s="107">
        <f t="shared" si="64"/>
        <v>1</v>
      </c>
      <c r="Y321" s="54"/>
      <c r="Z321" s="54"/>
      <c r="AA321" s="54"/>
      <c r="AB321" s="54"/>
      <c r="AC321" s="54"/>
      <c r="AD321" s="54"/>
      <c r="AE321" s="54"/>
      <c r="AF321" s="54">
        <v>1</v>
      </c>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row>
    <row r="322" spans="1:58" s="55" customFormat="1" x14ac:dyDescent="0.45">
      <c r="A322" s="33">
        <v>1</v>
      </c>
      <c r="B322" s="33">
        <v>207</v>
      </c>
      <c r="C322" s="130">
        <v>170</v>
      </c>
      <c r="D322" s="130">
        <v>1</v>
      </c>
      <c r="E322" s="33"/>
      <c r="F322" s="130"/>
      <c r="G322" s="29">
        <v>43640</v>
      </c>
      <c r="H322" s="30">
        <v>0.4284722222222222</v>
      </c>
      <c r="I322" s="29">
        <v>43640</v>
      </c>
      <c r="J322" s="30">
        <v>0.4284722222222222</v>
      </c>
      <c r="K322" s="85" t="s">
        <v>6</v>
      </c>
      <c r="L322" s="30" t="s">
        <v>346</v>
      </c>
      <c r="M322" s="27" t="s">
        <v>429</v>
      </c>
      <c r="N322" s="27" t="s">
        <v>428</v>
      </c>
      <c r="O322" s="27" t="s">
        <v>427</v>
      </c>
      <c r="P322" s="33">
        <v>1</v>
      </c>
      <c r="Q322" s="33"/>
      <c r="R322" s="115">
        <v>32</v>
      </c>
      <c r="S322" s="115">
        <v>32</v>
      </c>
      <c r="T322" s="115">
        <v>17</v>
      </c>
      <c r="U322" s="123">
        <f t="shared" si="68"/>
        <v>15</v>
      </c>
      <c r="V322" s="27"/>
      <c r="W322" s="27">
        <f t="shared" si="48"/>
        <v>0</v>
      </c>
      <c r="X322" s="105">
        <f t="shared" si="64"/>
        <v>1</v>
      </c>
      <c r="Y322" s="54"/>
      <c r="Z322" s="54"/>
      <c r="AA322" s="54"/>
      <c r="AB322" s="54"/>
      <c r="AC322" s="54"/>
      <c r="AD322" s="54"/>
      <c r="AE322" s="54"/>
      <c r="AF322" s="54"/>
      <c r="AG322" s="54"/>
      <c r="AH322" s="54"/>
      <c r="AI322" s="54"/>
      <c r="AJ322" s="33"/>
      <c r="AK322" s="33"/>
      <c r="AL322" s="33"/>
      <c r="AM322" s="33"/>
      <c r="AN322" s="33"/>
      <c r="AO322" s="33"/>
      <c r="AP322" s="33"/>
      <c r="AQ322" s="54"/>
      <c r="AR322" s="54"/>
      <c r="AS322" s="54">
        <v>1</v>
      </c>
      <c r="AT322" s="54"/>
      <c r="AU322" s="54"/>
      <c r="AV322" s="54"/>
      <c r="AW322" s="54"/>
      <c r="AX322" s="54"/>
      <c r="AY322" s="54"/>
      <c r="AZ322" s="54"/>
      <c r="BA322" s="54"/>
      <c r="BB322" s="54"/>
      <c r="BC322" s="33"/>
      <c r="BD322" s="54"/>
      <c r="BE322" s="54"/>
      <c r="BF322" s="54"/>
    </row>
    <row r="323" spans="1:58" s="34" customFormat="1" x14ac:dyDescent="0.45">
      <c r="A323" s="33">
        <v>1</v>
      </c>
      <c r="B323" s="33">
        <v>208</v>
      </c>
      <c r="C323" s="33">
        <v>171</v>
      </c>
      <c r="D323" s="33">
        <v>1</v>
      </c>
      <c r="E323" s="33"/>
      <c r="F323" s="33"/>
      <c r="G323" s="29">
        <v>43647</v>
      </c>
      <c r="H323" s="30">
        <v>0.58888888888888891</v>
      </c>
      <c r="I323" s="29">
        <v>43644</v>
      </c>
      <c r="J323" s="30"/>
      <c r="K323" s="27" t="s">
        <v>6</v>
      </c>
      <c r="L323" s="30" t="s">
        <v>81</v>
      </c>
      <c r="M323" s="31" t="s">
        <v>179</v>
      </c>
      <c r="N323" s="31" t="s">
        <v>139</v>
      </c>
      <c r="O323" s="31" t="s">
        <v>140</v>
      </c>
      <c r="P323" s="114">
        <v>1</v>
      </c>
      <c r="Q323" s="114"/>
      <c r="R323" s="115">
        <f>60+82</f>
        <v>142</v>
      </c>
      <c r="S323" s="115"/>
      <c r="T323" s="115"/>
      <c r="U323" s="115">
        <v>142</v>
      </c>
      <c r="V323" s="27" t="s">
        <v>141</v>
      </c>
      <c r="W323" s="27">
        <f t="shared" si="48"/>
        <v>0</v>
      </c>
      <c r="X323" s="105">
        <f t="shared" si="64"/>
        <v>1</v>
      </c>
      <c r="Y323" s="33"/>
      <c r="Z323" s="33"/>
      <c r="AA323" s="33"/>
      <c r="AB323" s="33"/>
      <c r="AC323" s="33"/>
      <c r="AD323" s="33"/>
      <c r="AE323" s="33"/>
      <c r="AF323" s="33"/>
      <c r="AG323" s="33"/>
      <c r="AH323" s="33"/>
      <c r="AI323" s="33"/>
      <c r="AJ323" s="33"/>
      <c r="AK323" s="33"/>
      <c r="AL323" s="33"/>
      <c r="AM323" s="33"/>
      <c r="AN323" s="33"/>
      <c r="AO323" s="33"/>
      <c r="AP323" s="33"/>
      <c r="AQ323" s="33"/>
      <c r="AR323" s="33">
        <v>1</v>
      </c>
      <c r="AS323" s="33"/>
      <c r="AT323" s="33"/>
      <c r="AU323" s="33"/>
      <c r="AV323" s="33"/>
      <c r="AW323" s="33"/>
      <c r="AX323" s="33"/>
      <c r="AY323" s="33"/>
      <c r="AZ323" s="33"/>
      <c r="BA323" s="33"/>
      <c r="BB323" s="33"/>
      <c r="BC323" s="33"/>
      <c r="BD323" s="33"/>
      <c r="BE323" s="33"/>
      <c r="BF323" s="33"/>
    </row>
    <row r="324" spans="1:58" s="87" customFormat="1" x14ac:dyDescent="0.45">
      <c r="A324" s="33">
        <v>1</v>
      </c>
      <c r="B324" s="33">
        <v>209</v>
      </c>
      <c r="C324" s="130">
        <v>172</v>
      </c>
      <c r="D324" s="130">
        <v>1</v>
      </c>
      <c r="E324" s="33"/>
      <c r="F324" s="130"/>
      <c r="G324" s="29">
        <v>43654</v>
      </c>
      <c r="H324" s="30">
        <v>0.35833333333333334</v>
      </c>
      <c r="I324" s="29">
        <v>43651</v>
      </c>
      <c r="J324" s="30"/>
      <c r="K324" s="85" t="s">
        <v>6</v>
      </c>
      <c r="L324" s="30" t="s">
        <v>431</v>
      </c>
      <c r="M324" s="27" t="s">
        <v>432</v>
      </c>
      <c r="N324" s="27" t="s">
        <v>430</v>
      </c>
      <c r="O324" s="27" t="s">
        <v>113</v>
      </c>
      <c r="P324" s="33">
        <v>1</v>
      </c>
      <c r="Q324" s="33"/>
      <c r="R324" s="115">
        <v>147</v>
      </c>
      <c r="S324" s="115">
        <v>9</v>
      </c>
      <c r="T324" s="115">
        <v>9</v>
      </c>
      <c r="U324" s="123">
        <f t="shared" si="68"/>
        <v>138</v>
      </c>
      <c r="V324" s="27"/>
      <c r="W324" s="27">
        <f t="shared" si="48"/>
        <v>0</v>
      </c>
      <c r="X324" s="105">
        <f t="shared" si="64"/>
        <v>1</v>
      </c>
      <c r="Y324" s="33"/>
      <c r="Z324" s="33"/>
      <c r="AA324" s="33"/>
      <c r="AB324" s="33"/>
      <c r="AC324" s="33"/>
      <c r="AD324" s="33"/>
      <c r="AE324" s="33">
        <v>1</v>
      </c>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86"/>
    </row>
    <row r="325" spans="1:58" s="55" customFormat="1" x14ac:dyDescent="0.45">
      <c r="A325" s="127">
        <v>1</v>
      </c>
      <c r="B325" s="127">
        <v>210</v>
      </c>
      <c r="C325" s="129">
        <v>173</v>
      </c>
      <c r="D325" s="129">
        <v>1</v>
      </c>
      <c r="E325" s="129"/>
      <c r="F325" s="129"/>
      <c r="G325" s="94">
        <v>43654</v>
      </c>
      <c r="H325" s="51">
        <v>0.35902777777777778</v>
      </c>
      <c r="I325" s="93">
        <v>43652</v>
      </c>
      <c r="J325" s="59"/>
      <c r="K325" s="60" t="s">
        <v>6</v>
      </c>
      <c r="L325" s="51" t="s">
        <v>431</v>
      </c>
      <c r="M325" s="49" t="s">
        <v>434</v>
      </c>
      <c r="N325" s="49" t="s">
        <v>433</v>
      </c>
      <c r="O325" s="49" t="s">
        <v>113</v>
      </c>
      <c r="P325" s="54">
        <v>1</v>
      </c>
      <c r="Q325" s="54"/>
      <c r="R325" s="119">
        <v>744</v>
      </c>
      <c r="S325" s="119">
        <v>42</v>
      </c>
      <c r="T325" s="119">
        <v>1</v>
      </c>
      <c r="U325" s="116">
        <f t="shared" si="68"/>
        <v>743</v>
      </c>
      <c r="V325" s="49"/>
      <c r="W325" s="49">
        <f t="shared" si="48"/>
        <v>0</v>
      </c>
      <c r="X325" s="107">
        <f t="shared" si="64"/>
        <v>1</v>
      </c>
      <c r="Y325" s="54"/>
      <c r="Z325" s="54"/>
      <c r="AA325" s="54"/>
      <c r="AB325" s="54"/>
      <c r="AC325" s="54"/>
      <c r="AD325" s="54"/>
      <c r="AE325" s="54">
        <v>1</v>
      </c>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95"/>
    </row>
    <row r="326" spans="1:58" s="55" customFormat="1" x14ac:dyDescent="0.45">
      <c r="A326" s="127">
        <v>1</v>
      </c>
      <c r="B326" s="127">
        <v>211</v>
      </c>
      <c r="C326" s="129">
        <v>174</v>
      </c>
      <c r="D326" s="129">
        <v>1</v>
      </c>
      <c r="E326" s="129"/>
      <c r="F326" s="129"/>
      <c r="G326" s="96">
        <v>43658</v>
      </c>
      <c r="H326" s="97">
        <v>0.59375</v>
      </c>
      <c r="I326" s="90">
        <v>43657</v>
      </c>
      <c r="J326" s="92"/>
      <c r="K326" s="60" t="s">
        <v>6</v>
      </c>
      <c r="L326" s="51" t="s">
        <v>83</v>
      </c>
      <c r="M326" s="52" t="s">
        <v>436</v>
      </c>
      <c r="N326" s="49" t="s">
        <v>435</v>
      </c>
      <c r="O326" s="49" t="s">
        <v>113</v>
      </c>
      <c r="P326" s="54">
        <v>1</v>
      </c>
      <c r="Q326" s="54"/>
      <c r="R326" s="119">
        <v>102</v>
      </c>
      <c r="S326" s="119">
        <v>5</v>
      </c>
      <c r="T326" s="119">
        <v>5</v>
      </c>
      <c r="U326" s="116">
        <f t="shared" si="68"/>
        <v>97</v>
      </c>
      <c r="V326" s="49"/>
      <c r="W326" s="49">
        <f t="shared" si="48"/>
        <v>0</v>
      </c>
      <c r="X326" s="107">
        <f t="shared" si="64"/>
        <v>1</v>
      </c>
      <c r="Y326" s="54"/>
      <c r="Z326" s="54"/>
      <c r="AA326" s="54"/>
      <c r="AB326" s="54"/>
      <c r="AC326" s="54"/>
      <c r="AD326" s="54"/>
      <c r="AE326" s="54"/>
      <c r="AF326" s="54"/>
      <c r="AG326" s="54"/>
      <c r="AH326" s="54"/>
      <c r="AI326" s="54"/>
      <c r="AJ326" s="54"/>
      <c r="AK326" s="54">
        <v>1</v>
      </c>
      <c r="AL326" s="54"/>
      <c r="AM326" s="54"/>
      <c r="AN326" s="54"/>
      <c r="AO326" s="54"/>
      <c r="AP326" s="54"/>
      <c r="AQ326" s="54"/>
      <c r="AR326" s="54"/>
      <c r="AS326" s="54"/>
      <c r="AT326" s="54"/>
      <c r="AU326" s="54"/>
      <c r="AV326" s="54"/>
      <c r="AW326" s="54"/>
      <c r="AX326" s="54"/>
      <c r="AY326" s="54"/>
      <c r="AZ326" s="54"/>
      <c r="BA326" s="54"/>
      <c r="BB326" s="54"/>
      <c r="BC326" s="54"/>
      <c r="BD326" s="54"/>
      <c r="BE326" s="54"/>
      <c r="BF326" s="95"/>
    </row>
    <row r="327" spans="1:58" s="55" customFormat="1" x14ac:dyDescent="0.45">
      <c r="A327" s="127">
        <v>1</v>
      </c>
      <c r="B327" s="127">
        <v>212</v>
      </c>
      <c r="C327" s="130">
        <v>175</v>
      </c>
      <c r="D327" s="129">
        <v>1</v>
      </c>
      <c r="E327" s="129"/>
      <c r="F327" s="129"/>
      <c r="G327" s="96">
        <v>43664</v>
      </c>
      <c r="H327" s="97">
        <v>0.44930555555555557</v>
      </c>
      <c r="I327" s="90">
        <v>43663</v>
      </c>
      <c r="J327" s="92"/>
      <c r="K327" s="60" t="s">
        <v>6</v>
      </c>
      <c r="L327" s="51" t="s">
        <v>438</v>
      </c>
      <c r="M327" s="52" t="s">
        <v>439</v>
      </c>
      <c r="N327" s="49" t="s">
        <v>437</v>
      </c>
      <c r="O327" s="49" t="s">
        <v>113</v>
      </c>
      <c r="P327" s="54">
        <v>1</v>
      </c>
      <c r="Q327" s="54"/>
      <c r="R327" s="119">
        <v>102</v>
      </c>
      <c r="S327" s="119">
        <v>21</v>
      </c>
      <c r="T327" s="119">
        <v>21</v>
      </c>
      <c r="U327" s="116">
        <f t="shared" si="68"/>
        <v>81</v>
      </c>
      <c r="V327" s="49"/>
      <c r="W327" s="49">
        <f t="shared" si="48"/>
        <v>0</v>
      </c>
      <c r="X327" s="107">
        <f t="shared" si="64"/>
        <v>1</v>
      </c>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v>1</v>
      </c>
      <c r="AY327" s="54"/>
      <c r="AZ327" s="54"/>
      <c r="BA327" s="54"/>
      <c r="BB327" s="54"/>
      <c r="BC327" s="54"/>
      <c r="BD327" s="54"/>
      <c r="BE327" s="54"/>
      <c r="BF327" s="95"/>
    </row>
    <row r="328" spans="1:58" s="48" customFormat="1" x14ac:dyDescent="0.45">
      <c r="A328" s="367">
        <v>1</v>
      </c>
      <c r="B328" s="367">
        <v>213</v>
      </c>
      <c r="C328" s="129">
        <v>176</v>
      </c>
      <c r="D328" s="129">
        <v>1</v>
      </c>
      <c r="E328" s="129"/>
      <c r="F328" s="129"/>
      <c r="G328" s="364">
        <v>43676</v>
      </c>
      <c r="H328" s="348">
        <v>0.40902777777777777</v>
      </c>
      <c r="I328" s="364">
        <v>43673</v>
      </c>
      <c r="J328" s="410"/>
      <c r="K328" s="460" t="s">
        <v>6</v>
      </c>
      <c r="L328" s="458" t="s">
        <v>65</v>
      </c>
      <c r="M328" s="403" t="s">
        <v>441</v>
      </c>
      <c r="N328" s="387" t="s">
        <v>440</v>
      </c>
      <c r="O328" s="49" t="s">
        <v>424</v>
      </c>
      <c r="P328" s="54">
        <v>1</v>
      </c>
      <c r="Q328" s="33"/>
      <c r="R328" s="115">
        <v>65</v>
      </c>
      <c r="S328" s="115"/>
      <c r="T328" s="115">
        <v>1</v>
      </c>
      <c r="U328" s="116">
        <f t="shared" si="68"/>
        <v>64</v>
      </c>
      <c r="V328" s="27"/>
      <c r="W328" s="27">
        <f t="shared" ref="W328:W332" si="69">+X328-D328</f>
        <v>0</v>
      </c>
      <c r="X328" s="107">
        <f t="shared" si="64"/>
        <v>1</v>
      </c>
      <c r="Y328" s="33"/>
      <c r="Z328" s="33"/>
      <c r="AA328" s="33"/>
      <c r="AB328" s="33"/>
      <c r="AC328" s="33"/>
      <c r="AD328" s="33"/>
      <c r="AE328" s="33"/>
      <c r="AF328" s="33"/>
      <c r="AG328" s="33"/>
      <c r="AH328" s="33"/>
      <c r="AI328" s="33"/>
      <c r="AJ328" s="33"/>
      <c r="AK328" s="33"/>
      <c r="AL328" s="33"/>
      <c r="AM328" s="33"/>
      <c r="AN328" s="33"/>
      <c r="AO328" s="33"/>
      <c r="AP328" s="33">
        <v>1</v>
      </c>
      <c r="AQ328" s="33"/>
      <c r="AR328" s="33"/>
      <c r="AS328" s="33"/>
      <c r="AT328" s="33"/>
      <c r="AU328" s="33"/>
      <c r="AV328" s="33"/>
      <c r="AW328" s="33"/>
      <c r="AX328" s="33"/>
      <c r="AY328" s="33"/>
      <c r="AZ328" s="33"/>
      <c r="BA328" s="33"/>
      <c r="BB328" s="33"/>
      <c r="BC328" s="33"/>
      <c r="BD328" s="33"/>
      <c r="BE328" s="33"/>
      <c r="BF328" s="86"/>
    </row>
    <row r="329" spans="1:58" s="48" customFormat="1" x14ac:dyDescent="0.45">
      <c r="A329" s="369"/>
      <c r="B329" s="369"/>
      <c r="C329" s="129">
        <v>177</v>
      </c>
      <c r="D329" s="129">
        <v>1</v>
      </c>
      <c r="E329" s="129"/>
      <c r="F329" s="129"/>
      <c r="G329" s="366"/>
      <c r="H329" s="349"/>
      <c r="I329" s="366"/>
      <c r="J329" s="412"/>
      <c r="K329" s="461"/>
      <c r="L329" s="459"/>
      <c r="M329" s="404"/>
      <c r="N329" s="389"/>
      <c r="O329" s="49" t="s">
        <v>424</v>
      </c>
      <c r="P329" s="54">
        <v>1</v>
      </c>
      <c r="Q329" s="33"/>
      <c r="R329" s="115">
        <v>70</v>
      </c>
      <c r="S329" s="115"/>
      <c r="T329" s="115">
        <v>1</v>
      </c>
      <c r="U329" s="116">
        <f t="shared" si="68"/>
        <v>69</v>
      </c>
      <c r="V329" s="27"/>
      <c r="W329" s="27">
        <f t="shared" si="69"/>
        <v>0</v>
      </c>
      <c r="X329" s="107">
        <f t="shared" si="64"/>
        <v>1</v>
      </c>
      <c r="Y329" s="33"/>
      <c r="Z329" s="33"/>
      <c r="AA329" s="33"/>
      <c r="AB329" s="33"/>
      <c r="AC329" s="33"/>
      <c r="AD329" s="33"/>
      <c r="AE329" s="33"/>
      <c r="AF329" s="33"/>
      <c r="AG329" s="33"/>
      <c r="AH329" s="33"/>
      <c r="AI329" s="33"/>
      <c r="AJ329" s="33"/>
      <c r="AK329" s="33"/>
      <c r="AL329" s="33"/>
      <c r="AM329" s="33"/>
      <c r="AN329" s="33"/>
      <c r="AO329" s="33"/>
      <c r="AP329" s="33">
        <v>1</v>
      </c>
      <c r="AQ329" s="33"/>
      <c r="AR329" s="33"/>
      <c r="AS329" s="33"/>
      <c r="AT329" s="33"/>
      <c r="AU329" s="33"/>
      <c r="AV329" s="33"/>
      <c r="AW329" s="33"/>
      <c r="AX329" s="33"/>
      <c r="AY329" s="33"/>
      <c r="AZ329" s="33"/>
      <c r="BA329" s="33"/>
      <c r="BB329" s="33"/>
      <c r="BC329" s="33"/>
      <c r="BD329" s="33"/>
      <c r="BE329" s="33"/>
      <c r="BF329" s="86"/>
    </row>
    <row r="330" spans="1:58" s="48" customFormat="1" x14ac:dyDescent="0.45">
      <c r="A330" s="128">
        <v>1</v>
      </c>
      <c r="B330" s="128">
        <v>214</v>
      </c>
      <c r="C330" s="130">
        <v>178</v>
      </c>
      <c r="D330" s="129">
        <v>1</v>
      </c>
      <c r="E330" s="129"/>
      <c r="F330" s="129"/>
      <c r="G330" s="96">
        <v>43676</v>
      </c>
      <c r="H330" s="97">
        <v>0.40972222222222227</v>
      </c>
      <c r="I330" s="90">
        <v>43672</v>
      </c>
      <c r="J330" s="92"/>
      <c r="K330" s="98" t="s">
        <v>6</v>
      </c>
      <c r="L330" s="99" t="s">
        <v>65</v>
      </c>
      <c r="M330" s="91" t="s">
        <v>442</v>
      </c>
      <c r="N330" s="89" t="s">
        <v>443</v>
      </c>
      <c r="O330" s="49" t="s">
        <v>424</v>
      </c>
      <c r="P330" s="54">
        <v>1</v>
      </c>
      <c r="Q330" s="33"/>
      <c r="R330" s="115">
        <v>70</v>
      </c>
      <c r="S330" s="115"/>
      <c r="T330" s="115">
        <v>20</v>
      </c>
      <c r="U330" s="116">
        <f t="shared" si="68"/>
        <v>50</v>
      </c>
      <c r="V330" s="27"/>
      <c r="W330" s="27">
        <f t="shared" si="69"/>
        <v>0</v>
      </c>
      <c r="X330" s="107">
        <f t="shared" si="64"/>
        <v>1</v>
      </c>
      <c r="Y330" s="33"/>
      <c r="Z330" s="33"/>
      <c r="AA330" s="33"/>
      <c r="AB330" s="33"/>
      <c r="AC330" s="33"/>
      <c r="AD330" s="33"/>
      <c r="AE330" s="33"/>
      <c r="AF330" s="33"/>
      <c r="AG330" s="33"/>
      <c r="AH330" s="33"/>
      <c r="AI330" s="33"/>
      <c r="AJ330" s="33"/>
      <c r="AK330" s="33"/>
      <c r="AL330" s="33"/>
      <c r="AM330" s="33"/>
      <c r="AN330" s="33"/>
      <c r="AO330" s="33"/>
      <c r="AP330" s="33">
        <v>1</v>
      </c>
      <c r="AQ330" s="33"/>
      <c r="AR330" s="33"/>
      <c r="AS330" s="33"/>
      <c r="AT330" s="33"/>
      <c r="AU330" s="33"/>
      <c r="AV330" s="33"/>
      <c r="AW330" s="33"/>
      <c r="AX330" s="33"/>
      <c r="AY330" s="33"/>
      <c r="AZ330" s="33"/>
      <c r="BA330" s="33"/>
      <c r="BB330" s="33"/>
      <c r="BC330" s="33"/>
      <c r="BD330" s="33"/>
      <c r="BE330" s="33"/>
      <c r="BF330" s="86"/>
    </row>
    <row r="331" spans="1:58" s="48" customFormat="1" x14ac:dyDescent="0.45">
      <c r="A331" s="128">
        <v>1</v>
      </c>
      <c r="B331" s="128">
        <v>215</v>
      </c>
      <c r="C331" s="129">
        <v>179</v>
      </c>
      <c r="D331" s="129">
        <v>1</v>
      </c>
      <c r="E331" s="129"/>
      <c r="F331" s="129"/>
      <c r="G331" s="96">
        <v>43684</v>
      </c>
      <c r="H331" s="97">
        <v>0.58611111111111114</v>
      </c>
      <c r="I331" s="100">
        <v>43684</v>
      </c>
      <c r="J331" s="102">
        <v>0.58611111111111114</v>
      </c>
      <c r="K331" s="101" t="s">
        <v>6</v>
      </c>
      <c r="L331" s="99" t="s">
        <v>83</v>
      </c>
      <c r="M331" s="91" t="s">
        <v>449</v>
      </c>
      <c r="N331" s="89" t="s">
        <v>450</v>
      </c>
      <c r="O331" s="49" t="s">
        <v>451</v>
      </c>
      <c r="P331" s="54">
        <v>1</v>
      </c>
      <c r="Q331" s="33"/>
      <c r="R331" s="115">
        <v>32</v>
      </c>
      <c r="S331" s="115">
        <v>9</v>
      </c>
      <c r="T331" s="115">
        <v>3</v>
      </c>
      <c r="U331" s="116">
        <f t="shared" si="68"/>
        <v>29</v>
      </c>
      <c r="V331" s="27"/>
      <c r="W331" s="27">
        <f t="shared" si="69"/>
        <v>0</v>
      </c>
      <c r="X331" s="107">
        <f t="shared" si="64"/>
        <v>1</v>
      </c>
      <c r="Y331" s="33"/>
      <c r="Z331" s="33"/>
      <c r="AA331" s="33"/>
      <c r="AB331" s="33"/>
      <c r="AC331" s="33"/>
      <c r="AD331" s="33"/>
      <c r="AE331" s="33"/>
      <c r="AF331" s="33"/>
      <c r="AG331" s="33"/>
      <c r="AH331" s="33"/>
      <c r="AI331" s="33"/>
      <c r="AJ331" s="33"/>
      <c r="AK331" s="33">
        <v>1</v>
      </c>
      <c r="AL331" s="33"/>
      <c r="AM331" s="33"/>
      <c r="AN331" s="33"/>
      <c r="AO331" s="33"/>
      <c r="AP331" s="33"/>
      <c r="AQ331" s="33"/>
      <c r="AR331" s="33"/>
      <c r="AS331" s="33"/>
      <c r="AT331" s="33"/>
      <c r="AU331" s="33"/>
      <c r="AV331" s="33"/>
      <c r="AW331" s="33"/>
      <c r="AX331" s="33"/>
      <c r="AY331" s="33"/>
      <c r="AZ331" s="33"/>
      <c r="BA331" s="33"/>
      <c r="BB331" s="33"/>
      <c r="BC331" s="33"/>
      <c r="BD331" s="33"/>
      <c r="BE331" s="33"/>
      <c r="BF331" s="86"/>
    </row>
    <row r="332" spans="1:58" s="48" customFormat="1" x14ac:dyDescent="0.45">
      <c r="A332" s="128">
        <v>1</v>
      </c>
      <c r="B332" s="128">
        <v>216</v>
      </c>
      <c r="C332" s="129">
        <v>180</v>
      </c>
      <c r="D332" s="129">
        <v>1</v>
      </c>
      <c r="E332" s="129"/>
      <c r="F332" s="129"/>
      <c r="G332" s="96">
        <v>43685</v>
      </c>
      <c r="H332" s="97">
        <v>0.65208333333333335</v>
      </c>
      <c r="I332" s="163">
        <v>43685</v>
      </c>
      <c r="J332" s="164">
        <v>0.65208333333333335</v>
      </c>
      <c r="K332" s="98" t="s">
        <v>6</v>
      </c>
      <c r="L332" s="99" t="s">
        <v>431</v>
      </c>
      <c r="M332" s="91" t="s">
        <v>516</v>
      </c>
      <c r="N332" s="89" t="s">
        <v>555</v>
      </c>
      <c r="O332" s="49" t="s">
        <v>424</v>
      </c>
      <c r="P332" s="54">
        <v>1</v>
      </c>
      <c r="Q332" s="33"/>
      <c r="R332" s="115">
        <v>52</v>
      </c>
      <c r="S332" s="115">
        <v>51</v>
      </c>
      <c r="T332" s="115">
        <v>1</v>
      </c>
      <c r="U332" s="116">
        <f t="shared" si="68"/>
        <v>51</v>
      </c>
      <c r="V332" s="27"/>
      <c r="W332" s="27">
        <f t="shared" si="69"/>
        <v>0</v>
      </c>
      <c r="X332" s="107">
        <f t="shared" si="64"/>
        <v>1</v>
      </c>
      <c r="Y332" s="33"/>
      <c r="Z332" s="33"/>
      <c r="AA332" s="33"/>
      <c r="AB332" s="33"/>
      <c r="AC332" s="33"/>
      <c r="AD332" s="33"/>
      <c r="AE332" s="33">
        <v>1</v>
      </c>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86"/>
    </row>
    <row r="333" spans="1:58" s="55" customFormat="1" x14ac:dyDescent="0.45">
      <c r="A333" s="299">
        <v>1</v>
      </c>
      <c r="B333" s="299">
        <v>217</v>
      </c>
      <c r="C333" s="129">
        <v>181</v>
      </c>
      <c r="D333" s="129">
        <v>1</v>
      </c>
      <c r="E333" s="129"/>
      <c r="F333" s="129"/>
      <c r="G333" s="96">
        <v>43711</v>
      </c>
      <c r="H333" s="97">
        <v>0.93611111111111101</v>
      </c>
      <c r="I333" s="298">
        <v>43711</v>
      </c>
      <c r="J333" s="300">
        <v>0.93611111111111101</v>
      </c>
      <c r="K333" s="60" t="s">
        <v>594</v>
      </c>
      <c r="L333" s="51" t="s">
        <v>79</v>
      </c>
      <c r="M333" s="52" t="s">
        <v>187</v>
      </c>
      <c r="N333" s="49" t="s">
        <v>593</v>
      </c>
      <c r="O333" s="52" t="s">
        <v>140</v>
      </c>
      <c r="P333" s="84">
        <v>1</v>
      </c>
      <c r="Q333" s="54"/>
      <c r="R333" s="119"/>
      <c r="S333" s="119"/>
      <c r="T333" s="119">
        <v>3</v>
      </c>
      <c r="U333" s="305"/>
      <c r="V333" s="49"/>
      <c r="W333" s="49">
        <f t="shared" ref="W333" si="70">+X333-D333</f>
        <v>0</v>
      </c>
      <c r="X333" s="107">
        <f t="shared" ref="X333" si="71">SUM(Y333:BF333)</f>
        <v>1</v>
      </c>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v>1</v>
      </c>
      <c r="BE333" s="54"/>
      <c r="BF333" s="95"/>
    </row>
    <row r="334" spans="1:58" s="55" customFormat="1" x14ac:dyDescent="0.45">
      <c r="A334" s="299"/>
      <c r="B334" s="299"/>
      <c r="C334" s="129"/>
      <c r="D334" s="129"/>
      <c r="E334" s="129"/>
      <c r="F334" s="129"/>
      <c r="G334" s="96"/>
      <c r="H334" s="97"/>
      <c r="I334" s="298"/>
      <c r="J334" s="300"/>
      <c r="K334" s="60"/>
      <c r="L334" s="51"/>
      <c r="M334" s="52"/>
      <c r="N334" s="49"/>
      <c r="O334" s="52"/>
      <c r="P334" s="84"/>
      <c r="Q334" s="54"/>
      <c r="R334" s="119"/>
      <c r="S334" s="119"/>
      <c r="T334" s="119"/>
      <c r="U334" s="305"/>
      <c r="V334" s="49"/>
      <c r="W334" s="49"/>
      <c r="X334" s="107"/>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95"/>
    </row>
    <row r="335" spans="1:58" s="55" customFormat="1" x14ac:dyDescent="0.45">
      <c r="A335" s="299"/>
      <c r="B335" s="299"/>
      <c r="C335" s="129"/>
      <c r="D335" s="129"/>
      <c r="E335" s="129"/>
      <c r="F335" s="129"/>
      <c r="G335" s="96"/>
      <c r="H335" s="97"/>
      <c r="I335" s="298"/>
      <c r="J335" s="300"/>
      <c r="K335" s="60"/>
      <c r="L335" s="51"/>
      <c r="M335" s="52"/>
      <c r="N335" s="49"/>
      <c r="O335" s="52"/>
      <c r="P335" s="84"/>
      <c r="Q335" s="54"/>
      <c r="R335" s="119"/>
      <c r="S335" s="119"/>
      <c r="T335" s="119"/>
      <c r="U335" s="305"/>
      <c r="V335" s="49"/>
      <c r="W335" s="49"/>
      <c r="X335" s="107"/>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95"/>
    </row>
    <row r="336" spans="1:58" s="55" customFormat="1" x14ac:dyDescent="0.45">
      <c r="A336" s="299"/>
      <c r="B336" s="299"/>
      <c r="C336" s="129"/>
      <c r="D336" s="129"/>
      <c r="E336" s="129"/>
      <c r="F336" s="129"/>
      <c r="G336" s="96"/>
      <c r="H336" s="97"/>
      <c r="I336" s="298"/>
      <c r="J336" s="300"/>
      <c r="K336" s="60"/>
      <c r="L336" s="51"/>
      <c r="M336" s="52"/>
      <c r="N336" s="49"/>
      <c r="O336" s="52"/>
      <c r="P336" s="84"/>
      <c r="Q336" s="54"/>
      <c r="R336" s="119"/>
      <c r="S336" s="119"/>
      <c r="T336" s="119"/>
      <c r="U336" s="305"/>
      <c r="V336" s="49"/>
      <c r="W336" s="49"/>
      <c r="X336" s="107"/>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95"/>
    </row>
    <row r="337" spans="1:58" s="55" customFormat="1" x14ac:dyDescent="0.45">
      <c r="A337" s="299"/>
      <c r="B337" s="299"/>
      <c r="C337" s="129"/>
      <c r="D337" s="129"/>
      <c r="E337" s="129"/>
      <c r="F337" s="129"/>
      <c r="G337" s="96"/>
      <c r="H337" s="97"/>
      <c r="I337" s="298"/>
      <c r="J337" s="300"/>
      <c r="K337" s="60"/>
      <c r="L337" s="51"/>
      <c r="M337" s="52"/>
      <c r="N337" s="49"/>
      <c r="O337" s="52"/>
      <c r="P337" s="84"/>
      <c r="Q337" s="54"/>
      <c r="R337" s="119"/>
      <c r="S337" s="119"/>
      <c r="T337" s="119"/>
      <c r="U337" s="305"/>
      <c r="V337" s="49"/>
      <c r="W337" s="49"/>
      <c r="X337" s="107"/>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95"/>
    </row>
    <row r="338" spans="1:58" s="48" customFormat="1" x14ac:dyDescent="0.45">
      <c r="A338" s="131"/>
      <c r="B338" s="131"/>
      <c r="C338" s="132"/>
      <c r="D338" s="132"/>
      <c r="E338" s="132"/>
      <c r="F338" s="132"/>
      <c r="G338" s="61"/>
      <c r="H338" s="62"/>
      <c r="I338" s="61"/>
      <c r="J338" s="44"/>
      <c r="K338" s="56"/>
      <c r="L338" s="45"/>
      <c r="M338" s="46"/>
      <c r="N338" s="27"/>
      <c r="O338" s="46"/>
      <c r="P338" s="121"/>
      <c r="Q338" s="121"/>
      <c r="R338" s="126"/>
      <c r="S338" s="126"/>
      <c r="T338" s="126"/>
      <c r="U338" s="126"/>
      <c r="V338" s="43"/>
      <c r="W338" s="43"/>
      <c r="X338" s="109"/>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row>
    <row r="339" spans="1:58" s="55" customFormat="1" x14ac:dyDescent="0.45">
      <c r="A339" s="33"/>
      <c r="B339" s="33"/>
      <c r="C339" s="130"/>
      <c r="D339" s="130"/>
      <c r="E339" s="130"/>
      <c r="F339" s="130"/>
      <c r="G339" s="29"/>
      <c r="H339" s="30"/>
      <c r="I339" s="29"/>
      <c r="J339" s="30"/>
      <c r="K339" s="85"/>
      <c r="L339" s="30"/>
      <c r="M339" s="27"/>
      <c r="N339" s="27"/>
      <c r="O339" s="27"/>
      <c r="P339" s="33"/>
      <c r="Q339" s="33"/>
      <c r="R339" s="115"/>
      <c r="S339" s="115"/>
      <c r="T339" s="115"/>
      <c r="U339" s="115"/>
      <c r="V339" s="27"/>
      <c r="W339" s="27"/>
      <c r="X339" s="105"/>
      <c r="Y339" s="54"/>
      <c r="Z339" s="54"/>
      <c r="AA339" s="54"/>
      <c r="AB339" s="54"/>
      <c r="AC339" s="54"/>
      <c r="AD339" s="54"/>
      <c r="AE339" s="54"/>
      <c r="AF339" s="54"/>
      <c r="AG339" s="54"/>
      <c r="AH339" s="54"/>
      <c r="AI339" s="54"/>
      <c r="AJ339" s="33"/>
      <c r="AK339" s="33"/>
      <c r="AL339" s="33"/>
      <c r="AM339" s="33"/>
      <c r="AN339" s="33"/>
      <c r="AO339" s="33"/>
      <c r="AP339" s="33"/>
      <c r="AQ339" s="54"/>
      <c r="AR339" s="54"/>
      <c r="AS339" s="54"/>
      <c r="AT339" s="54"/>
      <c r="AU339" s="54"/>
      <c r="AV339" s="54"/>
      <c r="AW339" s="54"/>
      <c r="AX339" s="54"/>
      <c r="AY339" s="54"/>
      <c r="AZ339" s="54"/>
      <c r="BA339" s="54"/>
      <c r="BB339" s="54"/>
      <c r="BC339" s="33"/>
      <c r="BD339" s="54"/>
      <c r="BE339" s="54"/>
      <c r="BF339" s="54"/>
    </row>
    <row r="340" spans="1:58" s="55" customFormat="1" x14ac:dyDescent="0.45">
      <c r="A340" s="33"/>
      <c r="B340" s="33"/>
      <c r="C340" s="130"/>
      <c r="D340" s="130"/>
      <c r="E340" s="130"/>
      <c r="F340" s="130"/>
      <c r="G340" s="29"/>
      <c r="H340" s="30"/>
      <c r="I340" s="29"/>
      <c r="J340" s="30"/>
      <c r="K340" s="85"/>
      <c r="L340" s="30"/>
      <c r="M340" s="27"/>
      <c r="N340" s="27"/>
      <c r="O340" s="27"/>
      <c r="P340" s="33"/>
      <c r="Q340" s="33"/>
      <c r="R340" s="115"/>
      <c r="S340" s="115"/>
      <c r="T340" s="115"/>
      <c r="U340" s="115"/>
      <c r="V340" s="27"/>
      <c r="W340" s="27"/>
      <c r="X340" s="105"/>
      <c r="Y340" s="54"/>
      <c r="Z340" s="54"/>
      <c r="AA340" s="54"/>
      <c r="AB340" s="54"/>
      <c r="AC340" s="54"/>
      <c r="AD340" s="54"/>
      <c r="AE340" s="54"/>
      <c r="AF340" s="54"/>
      <c r="AG340" s="54"/>
      <c r="AH340" s="54"/>
      <c r="AI340" s="54"/>
      <c r="AJ340" s="33"/>
      <c r="AK340" s="33"/>
      <c r="AL340" s="33"/>
      <c r="AM340" s="33"/>
      <c r="AN340" s="33"/>
      <c r="AO340" s="33"/>
      <c r="AP340" s="33"/>
      <c r="AQ340" s="54"/>
      <c r="AR340" s="54"/>
      <c r="AS340" s="54"/>
      <c r="AT340" s="54"/>
      <c r="AU340" s="54"/>
      <c r="AV340" s="54"/>
      <c r="AW340" s="54"/>
      <c r="AX340" s="54"/>
      <c r="AY340" s="54"/>
      <c r="AZ340" s="54"/>
      <c r="BA340" s="54"/>
      <c r="BB340" s="54"/>
      <c r="BC340" s="33"/>
      <c r="BD340" s="54"/>
      <c r="BE340" s="54"/>
      <c r="BF340" s="54"/>
    </row>
    <row r="341" spans="1:58" s="55" customFormat="1" x14ac:dyDescent="0.45">
      <c r="A341" s="33"/>
      <c r="B341" s="33"/>
      <c r="C341" s="130"/>
      <c r="D341" s="130"/>
      <c r="E341" s="130"/>
      <c r="F341" s="130"/>
      <c r="G341" s="29"/>
      <c r="H341" s="30"/>
      <c r="I341" s="29"/>
      <c r="J341" s="30"/>
      <c r="K341" s="85"/>
      <c r="L341" s="30"/>
      <c r="M341" s="27"/>
      <c r="N341" s="27"/>
      <c r="O341" s="27"/>
      <c r="P341" s="33"/>
      <c r="Q341" s="33"/>
      <c r="R341" s="115"/>
      <c r="S341" s="115"/>
      <c r="T341" s="115"/>
      <c r="U341" s="115"/>
      <c r="V341" s="27"/>
      <c r="W341" s="27"/>
      <c r="X341" s="105"/>
      <c r="Y341" s="54"/>
      <c r="Z341" s="54"/>
      <c r="AA341" s="54"/>
      <c r="AB341" s="54"/>
      <c r="AC341" s="54"/>
      <c r="AD341" s="54"/>
      <c r="AE341" s="54"/>
      <c r="AF341" s="54"/>
      <c r="AG341" s="54"/>
      <c r="AH341" s="54"/>
      <c r="AI341" s="54"/>
      <c r="AJ341" s="33"/>
      <c r="AK341" s="33"/>
      <c r="AL341" s="33"/>
      <c r="AM341" s="33"/>
      <c r="AN341" s="33"/>
      <c r="AO341" s="33"/>
      <c r="AP341" s="33"/>
      <c r="AQ341" s="54"/>
      <c r="AR341" s="54"/>
      <c r="AS341" s="54"/>
      <c r="AT341" s="54"/>
      <c r="AU341" s="54"/>
      <c r="AV341" s="54"/>
      <c r="AW341" s="54"/>
      <c r="AX341" s="54"/>
      <c r="AY341" s="54"/>
      <c r="AZ341" s="54"/>
      <c r="BA341" s="54"/>
      <c r="BB341" s="54"/>
      <c r="BC341" s="33"/>
      <c r="BD341" s="54"/>
      <c r="BE341" s="54"/>
      <c r="BF341" s="54"/>
    </row>
    <row r="342" spans="1:58" s="55" customFormat="1" x14ac:dyDescent="0.45">
      <c r="A342" s="33"/>
      <c r="B342" s="33"/>
      <c r="C342" s="130"/>
      <c r="D342" s="130"/>
      <c r="E342" s="130"/>
      <c r="F342" s="130"/>
      <c r="G342" s="29"/>
      <c r="H342" s="30"/>
      <c r="I342" s="29"/>
      <c r="J342" s="30"/>
      <c r="K342" s="85"/>
      <c r="L342" s="30"/>
      <c r="M342" s="27"/>
      <c r="N342" s="27"/>
      <c r="O342" s="27"/>
      <c r="P342" s="33"/>
      <c r="Q342" s="33"/>
      <c r="R342" s="115"/>
      <c r="S342" s="115"/>
      <c r="T342" s="115"/>
      <c r="U342" s="115"/>
      <c r="V342" s="27"/>
      <c r="W342" s="27"/>
      <c r="X342" s="105"/>
      <c r="Y342" s="54"/>
      <c r="Z342" s="54"/>
      <c r="AA342" s="54"/>
      <c r="AB342" s="54"/>
      <c r="AC342" s="54"/>
      <c r="AD342" s="54"/>
      <c r="AE342" s="54"/>
      <c r="AF342" s="54"/>
      <c r="AG342" s="54"/>
      <c r="AH342" s="54"/>
      <c r="AI342" s="54"/>
      <c r="AJ342" s="33"/>
      <c r="AK342" s="33"/>
      <c r="AL342" s="33"/>
      <c r="AM342" s="33"/>
      <c r="AN342" s="33"/>
      <c r="AO342" s="33"/>
      <c r="AP342" s="33"/>
      <c r="AQ342" s="54"/>
      <c r="AR342" s="54"/>
      <c r="AS342" s="54"/>
      <c r="AT342" s="54"/>
      <c r="AU342" s="54"/>
      <c r="AV342" s="54"/>
      <c r="AW342" s="54"/>
      <c r="AX342" s="54"/>
      <c r="AY342" s="54"/>
      <c r="AZ342" s="54"/>
      <c r="BA342" s="54"/>
      <c r="BB342" s="54"/>
      <c r="BC342" s="33"/>
      <c r="BD342" s="54"/>
      <c r="BE342" s="54"/>
      <c r="BF342" s="54"/>
    </row>
    <row r="343" spans="1:58" s="55" customFormat="1" x14ac:dyDescent="0.45">
      <c r="A343" s="33"/>
      <c r="B343" s="33"/>
      <c r="C343" s="130"/>
      <c r="D343" s="130"/>
      <c r="E343" s="130"/>
      <c r="F343" s="130"/>
      <c r="G343" s="29"/>
      <c r="H343" s="30"/>
      <c r="I343" s="29"/>
      <c r="J343" s="30"/>
      <c r="K343" s="85"/>
      <c r="L343" s="30"/>
      <c r="M343" s="27"/>
      <c r="N343" s="27"/>
      <c r="O343" s="27"/>
      <c r="P343" s="33"/>
      <c r="Q343" s="33"/>
      <c r="R343" s="115"/>
      <c r="S343" s="115"/>
      <c r="T343" s="115"/>
      <c r="U343" s="115"/>
      <c r="V343" s="27"/>
      <c r="W343" s="27"/>
      <c r="X343" s="105"/>
      <c r="Y343" s="54"/>
      <c r="Z343" s="54"/>
      <c r="AA343" s="54"/>
      <c r="AB343" s="54"/>
      <c r="AC343" s="54"/>
      <c r="AD343" s="54"/>
      <c r="AE343" s="54"/>
      <c r="AF343" s="54"/>
      <c r="AG343" s="54"/>
      <c r="AH343" s="54"/>
      <c r="AI343" s="54"/>
      <c r="AJ343" s="33"/>
      <c r="AK343" s="33"/>
      <c r="AL343" s="33"/>
      <c r="AM343" s="33"/>
      <c r="AN343" s="33"/>
      <c r="AO343" s="33"/>
      <c r="AP343" s="33"/>
      <c r="AQ343" s="54"/>
      <c r="AR343" s="54"/>
      <c r="AS343" s="54"/>
      <c r="AT343" s="54"/>
      <c r="AU343" s="54"/>
      <c r="AV343" s="54"/>
      <c r="AW343" s="54"/>
      <c r="AX343" s="54"/>
      <c r="AY343" s="54"/>
      <c r="AZ343" s="54"/>
      <c r="BA343" s="54"/>
      <c r="BB343" s="54"/>
      <c r="BC343" s="33"/>
      <c r="BD343" s="54"/>
      <c r="BE343" s="54"/>
      <c r="BF343" s="54"/>
    </row>
    <row r="344" spans="1:58" s="55" customFormat="1" x14ac:dyDescent="0.45">
      <c r="A344" s="33"/>
      <c r="B344" s="33"/>
      <c r="C344" s="130"/>
      <c r="D344" s="130"/>
      <c r="E344" s="130"/>
      <c r="F344" s="130"/>
      <c r="G344" s="29"/>
      <c r="H344" s="30"/>
      <c r="I344" s="29"/>
      <c r="J344" s="30"/>
      <c r="K344" s="85"/>
      <c r="L344" s="30"/>
      <c r="M344" s="27"/>
      <c r="N344" s="27"/>
      <c r="O344" s="27"/>
      <c r="P344" s="33"/>
      <c r="Q344" s="33"/>
      <c r="R344" s="115"/>
      <c r="S344" s="115"/>
      <c r="T344" s="115"/>
      <c r="U344" s="115"/>
      <c r="V344" s="27"/>
      <c r="W344" s="27"/>
      <c r="X344" s="105"/>
      <c r="Y344" s="54"/>
      <c r="Z344" s="54"/>
      <c r="AA344" s="54"/>
      <c r="AB344" s="54"/>
      <c r="AC344" s="54"/>
      <c r="AD344" s="54"/>
      <c r="AE344" s="54"/>
      <c r="AF344" s="54"/>
      <c r="AG344" s="54"/>
      <c r="AH344" s="54"/>
      <c r="AI344" s="54"/>
      <c r="AJ344" s="33"/>
      <c r="AK344" s="33"/>
      <c r="AL344" s="33"/>
      <c r="AM344" s="33"/>
      <c r="AN344" s="33"/>
      <c r="AO344" s="33"/>
      <c r="AP344" s="33"/>
      <c r="AQ344" s="54"/>
      <c r="AR344" s="54"/>
      <c r="AS344" s="54"/>
      <c r="AT344" s="54"/>
      <c r="AU344" s="54"/>
      <c r="AV344" s="54"/>
      <c r="AW344" s="54"/>
      <c r="AX344" s="54"/>
      <c r="AY344" s="54"/>
      <c r="AZ344" s="54"/>
      <c r="BA344" s="54"/>
      <c r="BB344" s="54"/>
      <c r="BC344" s="33"/>
      <c r="BD344" s="54"/>
      <c r="BE344" s="54"/>
      <c r="BF344" s="54"/>
    </row>
    <row r="345" spans="1:58" s="55" customFormat="1" x14ac:dyDescent="0.45">
      <c r="A345" s="33"/>
      <c r="B345" s="33"/>
      <c r="C345" s="130"/>
      <c r="D345" s="130"/>
      <c r="E345" s="130"/>
      <c r="F345" s="130"/>
      <c r="G345" s="29"/>
      <c r="H345" s="30"/>
      <c r="I345" s="29"/>
      <c r="J345" s="30"/>
      <c r="K345" s="85"/>
      <c r="L345" s="30"/>
      <c r="M345" s="27"/>
      <c r="N345" s="27"/>
      <c r="O345" s="27"/>
      <c r="P345" s="33"/>
      <c r="Q345" s="33"/>
      <c r="R345" s="115"/>
      <c r="S345" s="115"/>
      <c r="T345" s="115"/>
      <c r="U345" s="115"/>
      <c r="V345" s="27"/>
      <c r="W345" s="27"/>
      <c r="X345" s="105"/>
      <c r="Y345" s="54"/>
      <c r="Z345" s="54"/>
      <c r="AA345" s="54"/>
      <c r="AB345" s="54"/>
      <c r="AC345" s="54"/>
      <c r="AD345" s="54"/>
      <c r="AE345" s="54"/>
      <c r="AF345" s="54"/>
      <c r="AG345" s="54"/>
      <c r="AH345" s="54"/>
      <c r="AI345" s="54"/>
      <c r="AJ345" s="33"/>
      <c r="AK345" s="33"/>
      <c r="AL345" s="33"/>
      <c r="AM345" s="33"/>
      <c r="AN345" s="33"/>
      <c r="AO345" s="33"/>
      <c r="AP345" s="33"/>
      <c r="AQ345" s="54"/>
      <c r="AR345" s="54"/>
      <c r="AS345" s="54"/>
      <c r="AT345" s="54"/>
      <c r="AU345" s="54"/>
      <c r="AV345" s="54"/>
      <c r="AW345" s="54"/>
      <c r="AX345" s="54"/>
      <c r="AY345" s="54"/>
      <c r="AZ345" s="54"/>
      <c r="BA345" s="54"/>
      <c r="BB345" s="54"/>
      <c r="BC345" s="33"/>
      <c r="BD345" s="54"/>
      <c r="BE345" s="54"/>
      <c r="BF345" s="54"/>
    </row>
    <row r="346" spans="1:58" s="55" customFormat="1" x14ac:dyDescent="0.45">
      <c r="A346" s="33"/>
      <c r="B346" s="33"/>
      <c r="C346" s="130"/>
      <c r="D346" s="130"/>
      <c r="E346" s="130"/>
      <c r="F346" s="130"/>
      <c r="G346" s="29"/>
      <c r="H346" s="30"/>
      <c r="I346" s="29"/>
      <c r="J346" s="30"/>
      <c r="K346" s="85"/>
      <c r="L346" s="30"/>
      <c r="M346" s="27"/>
      <c r="N346" s="27"/>
      <c r="O346" s="27"/>
      <c r="P346" s="33"/>
      <c r="Q346" s="33"/>
      <c r="R346" s="115"/>
      <c r="S346" s="115"/>
      <c r="T346" s="115"/>
      <c r="U346" s="115"/>
      <c r="V346" s="27"/>
      <c r="W346" s="27"/>
      <c r="X346" s="105"/>
      <c r="Y346" s="54"/>
      <c r="Z346" s="54"/>
      <c r="AA346" s="54"/>
      <c r="AB346" s="54"/>
      <c r="AC346" s="54"/>
      <c r="AD346" s="54"/>
      <c r="AE346" s="54"/>
      <c r="AF346" s="54"/>
      <c r="AG346" s="54"/>
      <c r="AH346" s="54"/>
      <c r="AI346" s="54"/>
      <c r="AJ346" s="33"/>
      <c r="AK346" s="33"/>
      <c r="AL346" s="33"/>
      <c r="AM346" s="33"/>
      <c r="AN346" s="33"/>
      <c r="AO346" s="33"/>
      <c r="AP346" s="33"/>
      <c r="AQ346" s="54"/>
      <c r="AR346" s="54"/>
      <c r="AS346" s="54"/>
      <c r="AT346" s="54"/>
      <c r="AU346" s="54"/>
      <c r="AV346" s="54"/>
      <c r="AW346" s="54"/>
      <c r="AX346" s="54"/>
      <c r="AY346" s="54"/>
      <c r="AZ346" s="54"/>
      <c r="BA346" s="54"/>
      <c r="BB346" s="54"/>
      <c r="BC346" s="33"/>
      <c r="BD346" s="54"/>
      <c r="BE346" s="54"/>
      <c r="BF346" s="54"/>
    </row>
    <row r="347" spans="1:58" s="55" customFormat="1" x14ac:dyDescent="0.45">
      <c r="A347" s="33"/>
      <c r="B347" s="33"/>
      <c r="C347" s="130"/>
      <c r="D347" s="130"/>
      <c r="E347" s="130"/>
      <c r="F347" s="130"/>
      <c r="G347" s="29"/>
      <c r="H347" s="30"/>
      <c r="I347" s="29"/>
      <c r="J347" s="30"/>
      <c r="K347" s="85"/>
      <c r="L347" s="30"/>
      <c r="M347" s="27"/>
      <c r="N347" s="27"/>
      <c r="O347" s="27"/>
      <c r="P347" s="33"/>
      <c r="Q347" s="33"/>
      <c r="R347" s="115"/>
      <c r="S347" s="115"/>
      <c r="T347" s="115"/>
      <c r="U347" s="115"/>
      <c r="V347" s="27"/>
      <c r="W347" s="27"/>
      <c r="X347" s="105"/>
      <c r="Y347" s="54"/>
      <c r="Z347" s="54"/>
      <c r="AA347" s="54"/>
      <c r="AB347" s="54"/>
      <c r="AC347" s="54"/>
      <c r="AD347" s="54"/>
      <c r="AE347" s="54"/>
      <c r="AF347" s="54"/>
      <c r="AG347" s="54"/>
      <c r="AH347" s="54"/>
      <c r="AI347" s="54"/>
      <c r="AJ347" s="33"/>
      <c r="AK347" s="33"/>
      <c r="AL347" s="33"/>
      <c r="AM347" s="33"/>
      <c r="AN347" s="33"/>
      <c r="AO347" s="33"/>
      <c r="AP347" s="33"/>
      <c r="AQ347" s="54"/>
      <c r="AR347" s="54"/>
      <c r="AS347" s="54"/>
      <c r="AT347" s="54"/>
      <c r="AU347" s="54"/>
      <c r="AV347" s="54"/>
      <c r="AW347" s="54"/>
      <c r="AX347" s="54"/>
      <c r="AY347" s="54"/>
      <c r="AZ347" s="54"/>
      <c r="BA347" s="54"/>
      <c r="BB347" s="54"/>
      <c r="BC347" s="33"/>
      <c r="BD347" s="54"/>
      <c r="BE347" s="54"/>
      <c r="BF347" s="54"/>
    </row>
  </sheetData>
  <sortState xmlns:xlrd2="http://schemas.microsoft.com/office/spreadsheetml/2017/richdata2" ref="B11:AM338">
    <sortCondition ref="G11:G338"/>
    <sortCondition ref="H11:H338"/>
  </sortState>
  <mergeCells count="531">
    <mergeCell ref="A7:C7"/>
    <mergeCell ref="D272:D274"/>
    <mergeCell ref="C272:C274"/>
    <mergeCell ref="D278:D280"/>
    <mergeCell ref="C278:C280"/>
    <mergeCell ref="D259:D268"/>
    <mergeCell ref="C259:C268"/>
    <mergeCell ref="D245:D246"/>
    <mergeCell ref="C245:C246"/>
    <mergeCell ref="B245:B246"/>
    <mergeCell ref="A245:A246"/>
    <mergeCell ref="D7:F9"/>
    <mergeCell ref="G9:I9"/>
    <mergeCell ref="G8:I8"/>
    <mergeCell ref="G7:I7"/>
    <mergeCell ref="J7:M9"/>
    <mergeCell ref="C130:C131"/>
    <mergeCell ref="C133:C134"/>
    <mergeCell ref="A285:A286"/>
    <mergeCell ref="B285:B286"/>
    <mergeCell ref="G285:G286"/>
    <mergeCell ref="H285:H286"/>
    <mergeCell ref="I285:I286"/>
    <mergeCell ref="J285:J286"/>
    <mergeCell ref="K285:K286"/>
    <mergeCell ref="K245:K246"/>
    <mergeCell ref="J245:J246"/>
    <mergeCell ref="I245:I246"/>
    <mergeCell ref="H245:H246"/>
    <mergeCell ref="G245:G246"/>
    <mergeCell ref="F285:F286"/>
    <mergeCell ref="D285:D286"/>
    <mergeCell ref="C285:C286"/>
    <mergeCell ref="N294:N303"/>
    <mergeCell ref="N218:N219"/>
    <mergeCell ref="M218:M219"/>
    <mergeCell ref="L218:L219"/>
    <mergeCell ref="K218:K219"/>
    <mergeCell ref="L272:L274"/>
    <mergeCell ref="K272:K274"/>
    <mergeCell ref="H272:H274"/>
    <mergeCell ref="G272:G274"/>
    <mergeCell ref="I272:I274"/>
    <mergeCell ref="J272:J274"/>
    <mergeCell ref="N272:N274"/>
    <mergeCell ref="H278:H280"/>
    <mergeCell ref="G278:G280"/>
    <mergeCell ref="I278:I280"/>
    <mergeCell ref="J278:J280"/>
    <mergeCell ref="L278:L280"/>
    <mergeCell ref="K278:K280"/>
    <mergeCell ref="N278:N280"/>
    <mergeCell ref="L294:L297"/>
    <mergeCell ref="M294:M295"/>
    <mergeCell ref="M296:M297"/>
    <mergeCell ref="L298:L303"/>
    <mergeCell ref="K294:K303"/>
    <mergeCell ref="J294:J303"/>
    <mergeCell ref="I294:I303"/>
    <mergeCell ref="H294:H303"/>
    <mergeCell ref="G294:G303"/>
    <mergeCell ref="N26:N27"/>
    <mergeCell ref="B107:B109"/>
    <mergeCell ref="A107:A109"/>
    <mergeCell ref="H107:H109"/>
    <mergeCell ref="G107:G109"/>
    <mergeCell ref="I107:I109"/>
    <mergeCell ref="J107:J109"/>
    <mergeCell ref="N107:N109"/>
    <mergeCell ref="D83:D85"/>
    <mergeCell ref="C83:C85"/>
    <mergeCell ref="A97:A99"/>
    <mergeCell ref="L97:L99"/>
    <mergeCell ref="K97:K99"/>
    <mergeCell ref="J97:J99"/>
    <mergeCell ref="I97:I99"/>
    <mergeCell ref="N97:N99"/>
    <mergeCell ref="B35:B37"/>
    <mergeCell ref="K29:K31"/>
    <mergeCell ref="A26:A27"/>
    <mergeCell ref="L56:L60"/>
    <mergeCell ref="B26:B27"/>
    <mergeCell ref="I35:I37"/>
    <mergeCell ref="H35:H37"/>
    <mergeCell ref="G35:G37"/>
    <mergeCell ref="S97:S99"/>
    <mergeCell ref="R97:R99"/>
    <mergeCell ref="B97:B99"/>
    <mergeCell ref="G38:G39"/>
    <mergeCell ref="N38:N39"/>
    <mergeCell ref="H41:H43"/>
    <mergeCell ref="G41:G43"/>
    <mergeCell ref="K41:K43"/>
    <mergeCell ref="L41:L43"/>
    <mergeCell ref="N41:N43"/>
    <mergeCell ref="B41:B43"/>
    <mergeCell ref="K67:K68"/>
    <mergeCell ref="J67:J68"/>
    <mergeCell ref="I67:I68"/>
    <mergeCell ref="H67:H68"/>
    <mergeCell ref="G67:G68"/>
    <mergeCell ref="N67:N68"/>
    <mergeCell ref="H56:H60"/>
    <mergeCell ref="G56:G60"/>
    <mergeCell ref="S56:S60"/>
    <mergeCell ref="R56:R60"/>
    <mergeCell ref="A328:A329"/>
    <mergeCell ref="N46:N47"/>
    <mergeCell ref="N50:N51"/>
    <mergeCell ref="N328:N329"/>
    <mergeCell ref="I328:I329"/>
    <mergeCell ref="H328:H329"/>
    <mergeCell ref="G328:G329"/>
    <mergeCell ref="L328:L329"/>
    <mergeCell ref="K328:K329"/>
    <mergeCell ref="J328:J329"/>
    <mergeCell ref="M328:M329"/>
    <mergeCell ref="B328:B329"/>
    <mergeCell ref="I288:I293"/>
    <mergeCell ref="J288:J293"/>
    <mergeCell ref="K288:K293"/>
    <mergeCell ref="G288:G293"/>
    <mergeCell ref="H288:H293"/>
    <mergeCell ref="A288:A293"/>
    <mergeCell ref="B288:B293"/>
    <mergeCell ref="L216:L217"/>
    <mergeCell ref="L249:L258"/>
    <mergeCell ref="N153:N154"/>
    <mergeCell ref="G170:G172"/>
    <mergeCell ref="B224:B225"/>
    <mergeCell ref="N190:N191"/>
    <mergeCell ref="N216:N217"/>
    <mergeCell ref="I243:I244"/>
    <mergeCell ref="N243:N244"/>
    <mergeCell ref="J243:J244"/>
    <mergeCell ref="K190:K191"/>
    <mergeCell ref="J190:J191"/>
    <mergeCell ref="F227:F228"/>
    <mergeCell ref="E227:E228"/>
    <mergeCell ref="L227:L228"/>
    <mergeCell ref="B170:B172"/>
    <mergeCell ref="H190:H191"/>
    <mergeCell ref="G190:G191"/>
    <mergeCell ref="B190:B191"/>
    <mergeCell ref="E218:E219"/>
    <mergeCell ref="D218:D219"/>
    <mergeCell ref="C218:C219"/>
    <mergeCell ref="B218:B219"/>
    <mergeCell ref="H218:H219"/>
    <mergeCell ref="G218:G219"/>
    <mergeCell ref="I190:I191"/>
    <mergeCell ref="J179:J180"/>
    <mergeCell ref="G276:G277"/>
    <mergeCell ref="N249:N258"/>
    <mergeCell ref="T249:T258"/>
    <mergeCell ref="S249:S258"/>
    <mergeCell ref="R249:R258"/>
    <mergeCell ref="H224:H225"/>
    <mergeCell ref="G224:G225"/>
    <mergeCell ref="I224:I225"/>
    <mergeCell ref="J224:J225"/>
    <mergeCell ref="K224:K225"/>
    <mergeCell ref="N224:N225"/>
    <mergeCell ref="L224:L225"/>
    <mergeCell ref="I249:I258"/>
    <mergeCell ref="H249:H258"/>
    <mergeCell ref="J249:J258"/>
    <mergeCell ref="N245:N246"/>
    <mergeCell ref="M245:M246"/>
    <mergeCell ref="L245:L246"/>
    <mergeCell ref="J153:J154"/>
    <mergeCell ref="I153:I154"/>
    <mergeCell ref="I162:I163"/>
    <mergeCell ref="J157:J158"/>
    <mergeCell ref="I157:I158"/>
    <mergeCell ref="N157:N158"/>
    <mergeCell ref="N148:N149"/>
    <mergeCell ref="U292:U293"/>
    <mergeCell ref="T292:T293"/>
    <mergeCell ref="S292:S293"/>
    <mergeCell ref="R292:R293"/>
    <mergeCell ref="L288:L293"/>
    <mergeCell ref="N288:N293"/>
    <mergeCell ref="U289:U290"/>
    <mergeCell ref="T289:T290"/>
    <mergeCell ref="S289:S290"/>
    <mergeCell ref="R289:R290"/>
    <mergeCell ref="N269:N271"/>
    <mergeCell ref="T269:T271"/>
    <mergeCell ref="M283:M284"/>
    <mergeCell ref="U281:U282"/>
    <mergeCell ref="T281:T282"/>
    <mergeCell ref="S281:S282"/>
    <mergeCell ref="K249:K258"/>
    <mergeCell ref="K170:K172"/>
    <mergeCell ref="J170:J172"/>
    <mergeCell ref="I170:I172"/>
    <mergeCell ref="N170:N172"/>
    <mergeCell ref="N179:N180"/>
    <mergeCell ref="K179:K180"/>
    <mergeCell ref="N183:N184"/>
    <mergeCell ref="N165:N167"/>
    <mergeCell ref="J165:J167"/>
    <mergeCell ref="I165:I167"/>
    <mergeCell ref="K165:K167"/>
    <mergeCell ref="I179:I180"/>
    <mergeCell ref="K183:K184"/>
    <mergeCell ref="J183:J184"/>
    <mergeCell ref="I183:I184"/>
    <mergeCell ref="N174:N176"/>
    <mergeCell ref="I174:I176"/>
    <mergeCell ref="J174:J176"/>
    <mergeCell ref="K174:K176"/>
    <mergeCell ref="J102:J104"/>
    <mergeCell ref="I102:I104"/>
    <mergeCell ref="K148:K149"/>
    <mergeCell ref="J148:J149"/>
    <mergeCell ref="I148:I149"/>
    <mergeCell ref="J162:J163"/>
    <mergeCell ref="N116:N118"/>
    <mergeCell ref="K56:K60"/>
    <mergeCell ref="I56:I60"/>
    <mergeCell ref="J123:J125"/>
    <mergeCell ref="I123:I125"/>
    <mergeCell ref="N102:N104"/>
    <mergeCell ref="L126:L127"/>
    <mergeCell ref="K126:K127"/>
    <mergeCell ref="J126:J127"/>
    <mergeCell ref="I126:I127"/>
    <mergeCell ref="K139:K141"/>
    <mergeCell ref="N139:N141"/>
    <mergeCell ref="N128:N129"/>
    <mergeCell ref="K157:K158"/>
    <mergeCell ref="I139:I141"/>
    <mergeCell ref="J139:J141"/>
    <mergeCell ref="K162:K163"/>
    <mergeCell ref="N162:N163"/>
    <mergeCell ref="A29:A31"/>
    <mergeCell ref="B29:B31"/>
    <mergeCell ref="A41:A43"/>
    <mergeCell ref="B128:B129"/>
    <mergeCell ref="B148:B149"/>
    <mergeCell ref="B139:B141"/>
    <mergeCell ref="A216:A217"/>
    <mergeCell ref="B56:B60"/>
    <mergeCell ref="A35:A37"/>
    <mergeCell ref="A38:A39"/>
    <mergeCell ref="B38:B39"/>
    <mergeCell ref="A46:A47"/>
    <mergeCell ref="B50:B51"/>
    <mergeCell ref="A50:A51"/>
    <mergeCell ref="A126:A127"/>
    <mergeCell ref="A93:A94"/>
    <mergeCell ref="B93:B94"/>
    <mergeCell ref="A56:A60"/>
    <mergeCell ref="B126:B127"/>
    <mergeCell ref="A61:A66"/>
    <mergeCell ref="A77:A79"/>
    <mergeCell ref="B80:B82"/>
    <mergeCell ref="A170:A172"/>
    <mergeCell ref="A190:A191"/>
    <mergeCell ref="B183:B184"/>
    <mergeCell ref="A183:A184"/>
    <mergeCell ref="B179:B180"/>
    <mergeCell ref="A179:A180"/>
    <mergeCell ref="G183:G184"/>
    <mergeCell ref="H183:H184"/>
    <mergeCell ref="A139:A141"/>
    <mergeCell ref="G139:G141"/>
    <mergeCell ref="G174:G176"/>
    <mergeCell ref="H174:H176"/>
    <mergeCell ref="A174:A176"/>
    <mergeCell ref="B174:B176"/>
    <mergeCell ref="E174:E176"/>
    <mergeCell ref="D174:D176"/>
    <mergeCell ref="C174:C176"/>
    <mergeCell ref="H170:H172"/>
    <mergeCell ref="G157:G158"/>
    <mergeCell ref="C157:C158"/>
    <mergeCell ref="D157:D158"/>
    <mergeCell ref="E157:E158"/>
    <mergeCell ref="B157:B158"/>
    <mergeCell ref="H179:H180"/>
    <mergeCell ref="G179:G180"/>
    <mergeCell ref="A165:A167"/>
    <mergeCell ref="H153:H154"/>
    <mergeCell ref="B165:B167"/>
    <mergeCell ref="G165:G167"/>
    <mergeCell ref="H165:H167"/>
    <mergeCell ref="F165:F167"/>
    <mergeCell ref="A162:A163"/>
    <mergeCell ref="B162:B163"/>
    <mergeCell ref="C162:C163"/>
    <mergeCell ref="D162:D163"/>
    <mergeCell ref="E162:E163"/>
    <mergeCell ref="G162:G163"/>
    <mergeCell ref="H162:H163"/>
    <mergeCell ref="A157:A158"/>
    <mergeCell ref="H157:H158"/>
    <mergeCell ref="G153:G154"/>
    <mergeCell ref="U56:U60"/>
    <mergeCell ref="T56:T60"/>
    <mergeCell ref="J35:J37"/>
    <mergeCell ref="H128:H129"/>
    <mergeCell ref="G128:G129"/>
    <mergeCell ref="H139:H141"/>
    <mergeCell ref="A148:A149"/>
    <mergeCell ref="A153:A154"/>
    <mergeCell ref="B153:B154"/>
    <mergeCell ref="H148:H149"/>
    <mergeCell ref="G148:G149"/>
    <mergeCell ref="A128:A129"/>
    <mergeCell ref="A102:A104"/>
    <mergeCell ref="Q126:Q127"/>
    <mergeCell ref="P148:P149"/>
    <mergeCell ref="O148:O149"/>
    <mergeCell ref="Q148:Q149"/>
    <mergeCell ref="J116:J118"/>
    <mergeCell ref="I116:I118"/>
    <mergeCell ref="N126:N127"/>
    <mergeCell ref="K123:K125"/>
    <mergeCell ref="N123:N125"/>
    <mergeCell ref="U97:U99"/>
    <mergeCell ref="T97:T99"/>
    <mergeCell ref="J29:J31"/>
    <mergeCell ref="L29:L31"/>
    <mergeCell ref="N56:N60"/>
    <mergeCell ref="V4:V5"/>
    <mergeCell ref="I4:J4"/>
    <mergeCell ref="L4:L5"/>
    <mergeCell ref="N20:N22"/>
    <mergeCell ref="K61:K66"/>
    <mergeCell ref="U4:U5"/>
    <mergeCell ref="T4:T5"/>
    <mergeCell ref="S4:S5"/>
    <mergeCell ref="R4:R5"/>
    <mergeCell ref="M4:M5"/>
    <mergeCell ref="U61:U66"/>
    <mergeCell ref="T20:T22"/>
    <mergeCell ref="R20:R22"/>
    <mergeCell ref="S20:S22"/>
    <mergeCell ref="U20:U22"/>
    <mergeCell ref="N29:N31"/>
    <mergeCell ref="K38:K39"/>
    <mergeCell ref="R61:R66"/>
    <mergeCell ref="S61:S66"/>
    <mergeCell ref="T61:T66"/>
    <mergeCell ref="N61:N66"/>
    <mergeCell ref="I269:I271"/>
    <mergeCell ref="K269:K271"/>
    <mergeCell ref="L269:L271"/>
    <mergeCell ref="G4:H4"/>
    <mergeCell ref="K4:K5"/>
    <mergeCell ref="N77:N79"/>
    <mergeCell ref="J77:J79"/>
    <mergeCell ref="G77:G79"/>
    <mergeCell ref="H77:H79"/>
    <mergeCell ref="I77:I79"/>
    <mergeCell ref="G93:G94"/>
    <mergeCell ref="H93:H94"/>
    <mergeCell ref="N89:N90"/>
    <mergeCell ref="G89:G90"/>
    <mergeCell ref="I89:I90"/>
    <mergeCell ref="H89:H90"/>
    <mergeCell ref="J89:J90"/>
    <mergeCell ref="N80:N82"/>
    <mergeCell ref="N93:N94"/>
    <mergeCell ref="I93:I94"/>
    <mergeCell ref="J93:J94"/>
    <mergeCell ref="G29:G31"/>
    <mergeCell ref="H29:H31"/>
    <mergeCell ref="I29:I31"/>
    <mergeCell ref="N276:N277"/>
    <mergeCell ref="U276:U277"/>
    <mergeCell ref="T276:T277"/>
    <mergeCell ref="S276:S277"/>
    <mergeCell ref="R276:R277"/>
    <mergeCell ref="K276:K277"/>
    <mergeCell ref="J276:J277"/>
    <mergeCell ref="I276:I277"/>
    <mergeCell ref="H276:H277"/>
    <mergeCell ref="A243:A244"/>
    <mergeCell ref="B243:B244"/>
    <mergeCell ref="G243:G244"/>
    <mergeCell ref="H243:H244"/>
    <mergeCell ref="A224:A225"/>
    <mergeCell ref="H216:H217"/>
    <mergeCell ref="G216:G217"/>
    <mergeCell ref="A319:A320"/>
    <mergeCell ref="B319:B320"/>
    <mergeCell ref="G319:G320"/>
    <mergeCell ref="H319:H320"/>
    <mergeCell ref="A269:A271"/>
    <mergeCell ref="G269:G271"/>
    <mergeCell ref="H269:H271"/>
    <mergeCell ref="A294:A303"/>
    <mergeCell ref="B294:B303"/>
    <mergeCell ref="D294:D303"/>
    <mergeCell ref="C294:C303"/>
    <mergeCell ref="E294:E303"/>
    <mergeCell ref="A218:A219"/>
    <mergeCell ref="A272:A274"/>
    <mergeCell ref="A278:A280"/>
    <mergeCell ref="B278:B280"/>
    <mergeCell ref="B272:B274"/>
    <mergeCell ref="I319:I320"/>
    <mergeCell ref="N319:N320"/>
    <mergeCell ref="J319:J320"/>
    <mergeCell ref="K319:K320"/>
    <mergeCell ref="A249:A258"/>
    <mergeCell ref="B249:B258"/>
    <mergeCell ref="B269:B271"/>
    <mergeCell ref="G249:G258"/>
    <mergeCell ref="J269:J271"/>
    <mergeCell ref="B281:B284"/>
    <mergeCell ref="A281:A284"/>
    <mergeCell ref="L281:L284"/>
    <mergeCell ref="K281:K284"/>
    <mergeCell ref="J281:J284"/>
    <mergeCell ref="I281:I284"/>
    <mergeCell ref="H281:H284"/>
    <mergeCell ref="G281:G284"/>
    <mergeCell ref="A276:A277"/>
    <mergeCell ref="L276:L277"/>
    <mergeCell ref="B276:B277"/>
    <mergeCell ref="M281:M282"/>
    <mergeCell ref="R281:R282"/>
    <mergeCell ref="U283:U284"/>
    <mergeCell ref="T283:T284"/>
    <mergeCell ref="S283:S284"/>
    <mergeCell ref="R283:R284"/>
    <mergeCell ref="N281:N284"/>
    <mergeCell ref="L285:L286"/>
    <mergeCell ref="N285:N286"/>
    <mergeCell ref="U126:U127"/>
    <mergeCell ref="T126:T127"/>
    <mergeCell ref="S126:S127"/>
    <mergeCell ref="R126:R127"/>
    <mergeCell ref="T148:T149"/>
    <mergeCell ref="S148:S149"/>
    <mergeCell ref="U224:U225"/>
    <mergeCell ref="T224:T225"/>
    <mergeCell ref="S224:S225"/>
    <mergeCell ref="R224:R225"/>
    <mergeCell ref="U216:U217"/>
    <mergeCell ref="T216:T217"/>
    <mergeCell ref="S216:S217"/>
    <mergeCell ref="R216:R217"/>
    <mergeCell ref="T128:T129"/>
    <mergeCell ref="R148:R149"/>
    <mergeCell ref="S128:S129"/>
    <mergeCell ref="U249:U258"/>
    <mergeCell ref="R128:R129"/>
    <mergeCell ref="A20:A22"/>
    <mergeCell ref="B20:B22"/>
    <mergeCell ref="J20:J22"/>
    <mergeCell ref="I20:I22"/>
    <mergeCell ref="H20:H22"/>
    <mergeCell ref="G20:G22"/>
    <mergeCell ref="L20:L22"/>
    <mergeCell ref="K20:K22"/>
    <mergeCell ref="J26:J27"/>
    <mergeCell ref="I26:I27"/>
    <mergeCell ref="H26:H27"/>
    <mergeCell ref="G26:G27"/>
    <mergeCell ref="K26:K27"/>
    <mergeCell ref="N35:N37"/>
    <mergeCell ref="H38:H39"/>
    <mergeCell ref="J38:J39"/>
    <mergeCell ref="I38:I39"/>
    <mergeCell ref="J41:J43"/>
    <mergeCell ref="I41:I43"/>
    <mergeCell ref="A80:A82"/>
    <mergeCell ref="B89:B90"/>
    <mergeCell ref="A89:A90"/>
    <mergeCell ref="B77:B79"/>
    <mergeCell ref="B61:B66"/>
    <mergeCell ref="B46:B47"/>
    <mergeCell ref="A67:A68"/>
    <mergeCell ref="B67:B68"/>
    <mergeCell ref="H97:H99"/>
    <mergeCell ref="G97:G99"/>
    <mergeCell ref="B116:B118"/>
    <mergeCell ref="H126:H127"/>
    <mergeCell ref="G116:G118"/>
    <mergeCell ref="H116:H118"/>
    <mergeCell ref="G126:G127"/>
    <mergeCell ref="H123:H125"/>
    <mergeCell ref="G123:G125"/>
    <mergeCell ref="H102:H104"/>
    <mergeCell ref="B102:B104"/>
    <mergeCell ref="G102:G104"/>
    <mergeCell ref="B123:B125"/>
    <mergeCell ref="A123:A125"/>
    <mergeCell ref="A116:A118"/>
    <mergeCell ref="W227:W228"/>
    <mergeCell ref="A192:A193"/>
    <mergeCell ref="B192:B193"/>
    <mergeCell ref="G192:G193"/>
    <mergeCell ref="H192:H193"/>
    <mergeCell ref="I192:I193"/>
    <mergeCell ref="J192:J193"/>
    <mergeCell ref="K192:K193"/>
    <mergeCell ref="N192:N193"/>
    <mergeCell ref="J216:J217"/>
    <mergeCell ref="I216:I217"/>
    <mergeCell ref="D227:D228"/>
    <mergeCell ref="V227:V228"/>
    <mergeCell ref="U227:U228"/>
    <mergeCell ref="T227:T228"/>
    <mergeCell ref="S227:S228"/>
    <mergeCell ref="R227:R228"/>
    <mergeCell ref="I218:I219"/>
    <mergeCell ref="J218:J219"/>
    <mergeCell ref="B216:B217"/>
    <mergeCell ref="K216:K217"/>
    <mergeCell ref="C227:C228"/>
    <mergeCell ref="R259:R268"/>
    <mergeCell ref="S259:S268"/>
    <mergeCell ref="T259:T268"/>
    <mergeCell ref="U259:U268"/>
    <mergeCell ref="V259:V268"/>
    <mergeCell ref="A259:A268"/>
    <mergeCell ref="B259:B268"/>
    <mergeCell ref="G259:G268"/>
    <mergeCell ref="H259:H268"/>
    <mergeCell ref="I259:I268"/>
    <mergeCell ref="J259:J268"/>
    <mergeCell ref="K259:K268"/>
    <mergeCell ref="L259:L268"/>
    <mergeCell ref="N259:N268"/>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45"/>
  <cols>
    <col min="2" max="2" width="11.296875" bestFit="1" customWidth="1"/>
    <col min="4" max="4" width="49.296875" bestFit="1" customWidth="1"/>
  </cols>
  <sheetData>
    <row r="2" spans="2:4" x14ac:dyDescent="0.45">
      <c r="B2" s="1">
        <v>43616</v>
      </c>
      <c r="C2" s="2">
        <v>0.74722222222222223</v>
      </c>
      <c r="D2" t="s">
        <v>13</v>
      </c>
    </row>
    <row r="3" spans="2:4" x14ac:dyDescent="0.45">
      <c r="B3" s="1">
        <v>43612</v>
      </c>
      <c r="C3" s="2">
        <v>0.6694444444444444</v>
      </c>
      <c r="D3" t="s">
        <v>14</v>
      </c>
    </row>
    <row r="4" spans="2:4" x14ac:dyDescent="0.45">
      <c r="B4" s="1">
        <v>43610</v>
      </c>
      <c r="C4" s="2">
        <v>0.79027777777777775</v>
      </c>
      <c r="D4"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2019-09-11T09:58:16Z</dcterms:modified>
</cp:coreProperties>
</file>