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7625E5F4-335A-4BE7-AD60-B02F14E79072}"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Sheet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6" i="2" l="1"/>
  <c r="K26" i="2"/>
  <c r="M26" i="2"/>
  <c r="G26" i="2"/>
  <c r="M25" i="2" l="1"/>
  <c r="K25" i="2"/>
  <c r="I25" i="2"/>
  <c r="G25" i="2"/>
  <c r="M24" i="2" l="1"/>
  <c r="K24" i="2"/>
  <c r="I24" i="2"/>
  <c r="G24" i="2"/>
  <c r="I17" i="2" l="1"/>
  <c r="I18" i="2" s="1"/>
  <c r="I19" i="2" s="1"/>
  <c r="I20" i="2" s="1"/>
  <c r="I21" i="2" s="1"/>
  <c r="I22" i="2" s="1"/>
  <c r="I23" i="2" s="1"/>
  <c r="M15" i="2"/>
  <c r="M16" i="2" s="1"/>
  <c r="M17" i="2" s="1"/>
  <c r="M18" i="2" s="1"/>
  <c r="M19" i="2" s="1"/>
  <c r="M20" i="2" s="1"/>
  <c r="M21" i="2" s="1"/>
  <c r="G15" i="2"/>
  <c r="G16" i="2" s="1"/>
  <c r="G17" i="2" s="1"/>
  <c r="G18" i="2" s="1"/>
  <c r="G19" i="2" s="1"/>
  <c r="G20" i="2" s="1"/>
  <c r="G21" i="2" s="1"/>
  <c r="G22" i="2" s="1"/>
  <c r="G23" i="2" s="1"/>
  <c r="G13" i="2"/>
  <c r="K12" i="2"/>
  <c r="K13" i="2" s="1"/>
  <c r="K14" i="2" s="1"/>
  <c r="K15" i="2" s="1"/>
  <c r="K16" i="2" s="1"/>
  <c r="K17" i="2" s="1"/>
  <c r="K18" i="2" s="1"/>
  <c r="K19" i="2" s="1"/>
  <c r="K20" i="2" s="1"/>
  <c r="K21" i="2" s="1"/>
  <c r="K22" i="2" s="1"/>
  <c r="K23" i="2" s="1"/>
  <c r="BK14" i="1" l="1"/>
  <c r="AO15" i="1"/>
  <c r="AO14" i="1"/>
  <c r="BK15" i="1"/>
  <c r="Y14" i="1"/>
  <c r="Y15" i="1"/>
  <c r="G15" i="1"/>
  <c r="G14" i="1"/>
</calcChain>
</file>

<file path=xl/sharedStrings.xml><?xml version="1.0" encoding="utf-8"?>
<sst xmlns="http://schemas.openxmlformats.org/spreadsheetml/2006/main" count="196" uniqueCount="92">
  <si>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</si>
  <si>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</si>
  <si>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</si>
  <si>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</si>
  <si>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</si>
  <si>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</si>
  <si>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</si>
  <si>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</si>
  <si>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</si>
  <si>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</si>
  <si>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</si>
  <si>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</si>
  <si>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</si>
  <si>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</si>
  <si>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</si>
  <si>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</si>
  <si>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</si>
  <si>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</si>
  <si>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</si>
  <si>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</si>
  <si>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</si>
  <si>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</si>
  <si>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</si>
  <si>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</si>
  <si>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</si>
  <si>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</si>
  <si>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</si>
  <si>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</si>
  <si>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</si>
  <si>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</si>
  <si>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</si>
  <si>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</si>
  <si>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</si>
  <si>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</si>
  <si>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</si>
  <si>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</si>
  <si>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</si>
  <si>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</si>
  <si>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</si>
  <si>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</si>
  <si>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</si>
  <si>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</si>
  <si>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</si>
  <si>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</si>
  <si>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</si>
  <si>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</si>
  <si>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</si>
  <si>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</si>
  <si>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</si>
  <si>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</si>
  <si>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</si>
  <si>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</si>
  <si>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</si>
  <si>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</si>
  <si>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</si>
  <si>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</si>
  <si>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</si>
  <si>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</si>
  <si>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</si>
  <si>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</si>
  <si>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</si>
  <si>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</si>
  <si>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</si>
  <si>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</si>
  <si>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</si>
  <si>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</si>
  <si>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</si>
  <si>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</si>
  <si>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</si>
  <si>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</si>
  <si>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</si>
  <si>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</si>
  <si>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</si>
  <si>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</si>
  <si>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</si>
  <si>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</si>
  <si>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r>
      <rPr>
        <sz val="11"/>
        <color theme="1"/>
        <rFont val="游ゴシック"/>
        <family val="2"/>
        <charset val="128"/>
      </rPr>
      <t>：除湖北</t>
    </r>
    <rPh sb="1" eb="2">
      <t>ジョ</t>
    </rPh>
    <rPh sb="2" eb="4">
      <t>コホク</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</si>
  <si>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</si>
  <si>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</si>
  <si>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</si>
  <si>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赤文字：</t>
    <rPh sb="0" eb="1">
      <t>アカ</t>
    </rPh>
    <rPh sb="1" eb="3">
      <t>モジ</t>
    </rPh>
    <phoneticPr fontId="1"/>
  </si>
  <si>
    <t>青いマス</t>
    <rPh sb="0" eb="1">
      <t>アオ</t>
    </rPh>
    <phoneticPr fontId="1"/>
  </si>
  <si>
    <r>
      <t xml:space="preserve"> 前日までの累計に新増の数を足して自動計算したものが衛健委発表と</t>
    </r>
    <r>
      <rPr>
        <b/>
        <sz val="11"/>
        <color rgb="FFFF0000"/>
        <rFont val="游ゴシック"/>
        <family val="3"/>
        <charset val="128"/>
        <scheme val="minor"/>
      </rPr>
      <t>合致したもの</t>
    </r>
    <rPh sb="1" eb="3">
      <t>ゼンジツ</t>
    </rPh>
    <rPh sb="6" eb="8">
      <t>ルイケイ</t>
    </rPh>
    <rPh sb="9" eb="10">
      <t>アラタ</t>
    </rPh>
    <rPh sb="10" eb="11">
      <t>ゾウ</t>
    </rPh>
    <rPh sb="12" eb="13">
      <t>カズ</t>
    </rPh>
    <rPh sb="14" eb="15">
      <t>タ</t>
    </rPh>
    <rPh sb="17" eb="19">
      <t>ジドウ</t>
    </rPh>
    <rPh sb="19" eb="21">
      <t>ケイサン</t>
    </rPh>
    <rPh sb="26" eb="29">
      <t>エイケンイ</t>
    </rPh>
    <rPh sb="29" eb="31">
      <t>ハッピョウ</t>
    </rPh>
    <rPh sb="32" eb="34">
      <t>ガッチ</t>
    </rPh>
    <phoneticPr fontId="1"/>
  </si>
  <si>
    <r>
      <t xml:space="preserve"> 前日までの累計に新増の数を足して自動計算したものが衛健委発表と</t>
    </r>
    <r>
      <rPr>
        <b/>
        <sz val="11"/>
        <color rgb="FFFF0000"/>
        <rFont val="游ゴシック"/>
        <family val="3"/>
        <charset val="128"/>
        <scheme val="minor"/>
      </rPr>
      <t>合致しないもの</t>
    </r>
    <rPh sb="1" eb="3">
      <t>ゼンジツ</t>
    </rPh>
    <rPh sb="6" eb="8">
      <t>ルイケイ</t>
    </rPh>
    <rPh sb="9" eb="10">
      <t>アラタ</t>
    </rPh>
    <rPh sb="10" eb="11">
      <t>ゾウ</t>
    </rPh>
    <rPh sb="12" eb="13">
      <t>カズ</t>
    </rPh>
    <rPh sb="14" eb="15">
      <t>タ</t>
    </rPh>
    <rPh sb="17" eb="19">
      <t>ジドウ</t>
    </rPh>
    <rPh sb="19" eb="21">
      <t>ケイサン</t>
    </rPh>
    <rPh sb="26" eb="29">
      <t>エイケンイ</t>
    </rPh>
    <rPh sb="29" eb="31">
      <t>ハッピョウ</t>
    </rPh>
    <rPh sb="32" eb="34">
      <t>ガッチ</t>
    </rPh>
    <phoneticPr fontId="1"/>
  </si>
  <si>
    <t>＊疑似症例は湖北省以外（湖北省は21日分については一切発表せず）</t>
    <rPh sb="1" eb="3">
      <t>ギジ</t>
    </rPh>
    <rPh sb="3" eb="5">
      <t>ショウレイ</t>
    </rPh>
    <rPh sb="6" eb="9">
      <t>コホクショウ</t>
    </rPh>
    <rPh sb="9" eb="11">
      <t>イガイ</t>
    </rPh>
    <rPh sb="12" eb="15">
      <t>コホクショウ</t>
    </rPh>
    <rPh sb="18" eb="20">
      <t>ニチブン</t>
    </rPh>
    <rPh sb="25" eb="27">
      <t>イッサイ</t>
    </rPh>
    <rPh sb="27" eb="29">
      <t>ハッピョウ</t>
    </rPh>
    <phoneticPr fontId="1"/>
  </si>
  <si>
    <t>情報源：</t>
    <rPh sb="0" eb="3">
      <t>ジョウホウゲン</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</si>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</sst>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dd&quot;日&quot;"/>
  </numFmts>
  <fonts count="15"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1"/>
      <color theme="1"/>
      <name val="游ゴシック"/>
      <family val="2"/>
      <charset val="128"/>
    </font>
    <font>
      <i/>
      <sz val="11"/>
      <color theme="1"/>
      <name val="游ゴシック"/>
      <family val="3"/>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i/>
      <sz val="11"/>
      <color theme="1"/>
      <name val="Times New Roman"/>
      <family val="1"/>
    </font>
    <font>
      <b/>
      <u val="double"/>
      <sz val="16"/>
      <color theme="1"/>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s>
  <borders count="4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21">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8" fillId="0" borderId="0" xfId="0" applyFont="1">
      <alignment vertical="center"/>
    </xf>
    <xf numFmtId="0" fontId="0" fillId="0" borderId="1" xfId="0" applyBorder="1">
      <alignment vertical="center"/>
    </xf>
    <xf numFmtId="0" fontId="0" fillId="0" borderId="18"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2" borderId="14" xfId="0" applyFill="1" applyBorder="1" applyAlignment="1">
      <alignment horizontal="center" vertical="center"/>
    </xf>
    <xf numFmtId="0" fontId="0" fillId="2" borderId="14" xfId="0" applyFill="1" applyBorder="1">
      <alignment vertical="center"/>
    </xf>
    <xf numFmtId="0" fontId="0" fillId="0" borderId="0" xfId="0" applyBorder="1" applyAlignment="1">
      <alignment horizontal="center" vertical="center"/>
    </xf>
    <xf numFmtId="0" fontId="0" fillId="2" borderId="20" xfId="0" applyFill="1" applyBorder="1">
      <alignment vertical="center"/>
    </xf>
    <xf numFmtId="0" fontId="0" fillId="0" borderId="22" xfId="0" applyBorder="1">
      <alignment vertical="center"/>
    </xf>
    <xf numFmtId="0" fontId="0" fillId="0" borderId="5" xfId="0" applyBorder="1">
      <alignment vertical="center"/>
    </xf>
    <xf numFmtId="38" fontId="9" fillId="2" borderId="20" xfId="1" applyFont="1" applyFill="1" applyBorder="1">
      <alignment vertical="center"/>
    </xf>
    <xf numFmtId="38" fontId="10" fillId="0" borderId="21" xfId="1" applyFont="1" applyBorder="1">
      <alignment vertical="center"/>
    </xf>
    <xf numFmtId="38" fontId="11" fillId="0" borderId="22" xfId="1" applyFont="1" applyBorder="1">
      <alignment vertical="center"/>
    </xf>
    <xf numFmtId="38" fontId="11" fillId="0" borderId="5" xfId="1" applyFont="1" applyBorder="1">
      <alignment vertical="center"/>
    </xf>
    <xf numFmtId="38" fontId="12" fillId="2" borderId="20" xfId="1" applyFont="1" applyFill="1" applyBorder="1">
      <alignment vertical="center"/>
    </xf>
    <xf numFmtId="38" fontId="12" fillId="0" borderId="5" xfId="1" applyFont="1" applyBorder="1">
      <alignment vertical="center"/>
    </xf>
    <xf numFmtId="38" fontId="11" fillId="2" borderId="20" xfId="1" applyFont="1" applyFill="1" applyBorder="1">
      <alignment vertical="center"/>
    </xf>
    <xf numFmtId="38" fontId="13" fillId="0" borderId="21" xfId="1" applyFont="1" applyBorder="1">
      <alignment vertical="center"/>
    </xf>
    <xf numFmtId="38" fontId="9" fillId="0" borderId="5" xfId="1" applyFont="1" applyBorder="1">
      <alignment vertical="center"/>
    </xf>
    <xf numFmtId="38" fontId="9" fillId="6" borderId="5" xfId="1" applyFont="1" applyFill="1" applyBorder="1">
      <alignment vertical="center"/>
    </xf>
    <xf numFmtId="38" fontId="9" fillId="0" borderId="22" xfId="1" applyFont="1" applyBorder="1">
      <alignment vertical="center"/>
    </xf>
    <xf numFmtId="38" fontId="9" fillId="0" borderId="5" xfId="1" applyFont="1" applyFill="1" applyBorder="1">
      <alignment vertical="center"/>
    </xf>
    <xf numFmtId="38" fontId="9" fillId="6" borderId="22" xfId="1" applyFont="1" applyFill="1" applyBorder="1">
      <alignment vertical="center"/>
    </xf>
    <xf numFmtId="38" fontId="10" fillId="2" borderId="20" xfId="1" applyFont="1" applyFill="1" applyBorder="1">
      <alignment vertical="center"/>
    </xf>
    <xf numFmtId="38" fontId="10" fillId="0" borderId="22" xfId="1" applyFont="1" applyBorder="1">
      <alignment vertical="center"/>
    </xf>
    <xf numFmtId="38" fontId="10" fillId="0" borderId="5" xfId="1" applyFont="1" applyBorder="1">
      <alignment vertical="center"/>
    </xf>
    <xf numFmtId="0" fontId="4" fillId="0" borderId="24" xfId="0" applyFont="1" applyBorder="1" applyAlignment="1">
      <alignment horizontal="center" vertical="center"/>
    </xf>
    <xf numFmtId="0" fontId="4" fillId="0" borderId="29" xfId="0" applyFont="1" applyBorder="1" applyAlignment="1">
      <alignment horizontal="center" vertical="center"/>
    </xf>
    <xf numFmtId="0" fontId="4" fillId="0" borderId="31" xfId="0" applyFont="1" applyBorder="1">
      <alignment vertical="center"/>
    </xf>
    <xf numFmtId="0" fontId="0" fillId="0" borderId="32" xfId="0" applyBorder="1">
      <alignment vertical="center"/>
    </xf>
    <xf numFmtId="0" fontId="4" fillId="0" borderId="29" xfId="0" applyFont="1" applyBorder="1">
      <alignment vertical="center"/>
    </xf>
    <xf numFmtId="0" fontId="0" fillId="0" borderId="30"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6" borderId="23" xfId="0" applyFont="1" applyFill="1" applyBorder="1" applyAlignment="1">
      <alignment horizontal="center" vertical="center"/>
    </xf>
    <xf numFmtId="0" fontId="4" fillId="0" borderId="0" xfId="0" applyFont="1" applyAlignment="1">
      <alignment horizontal="right" vertical="center"/>
    </xf>
    <xf numFmtId="0" fontId="3" fillId="0" borderId="0" xfId="0" applyFont="1" applyAlignment="1">
      <alignment horizontal="center" vertical="center"/>
    </xf>
    <xf numFmtId="0" fontId="9" fillId="2" borderId="20" xfId="0" applyFont="1" applyFill="1" applyBorder="1">
      <alignment vertical="center"/>
    </xf>
    <xf numFmtId="0" fontId="9" fillId="0" borderId="21" xfId="0" applyFont="1" applyBorder="1">
      <alignment vertical="center"/>
    </xf>
    <xf numFmtId="0" fontId="9" fillId="0" borderId="22" xfId="0" applyFont="1" applyBorder="1">
      <alignment vertical="center"/>
    </xf>
    <xf numFmtId="0" fontId="9" fillId="0" borderId="5" xfId="0" applyFont="1" applyBorder="1">
      <alignment vertical="center"/>
    </xf>
    <xf numFmtId="56" fontId="4" fillId="0" borderId="33" xfId="0" applyNumberFormat="1" applyFont="1" applyBorder="1">
      <alignment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56" fontId="4" fillId="0" borderId="34" xfId="0" applyNumberFormat="1" applyFont="1" applyBorder="1">
      <alignment vertical="center"/>
    </xf>
    <xf numFmtId="56" fontId="4" fillId="0" borderId="35" xfId="0" applyNumberFormat="1" applyFont="1" applyBorder="1">
      <alignment vertical="center"/>
    </xf>
    <xf numFmtId="0" fontId="0" fillId="0" borderId="36" xfId="0" applyBorder="1">
      <alignment vertical="center"/>
    </xf>
    <xf numFmtId="0" fontId="8" fillId="0" borderId="36" xfId="0" applyFont="1" applyBorder="1">
      <alignment vertical="center"/>
    </xf>
    <xf numFmtId="38" fontId="10" fillId="2" borderId="37" xfId="1" applyFont="1" applyFill="1" applyBorder="1">
      <alignment vertical="center"/>
    </xf>
    <xf numFmtId="38" fontId="10" fillId="0" borderId="38" xfId="1" applyFont="1" applyBorder="1">
      <alignment vertical="center"/>
    </xf>
    <xf numFmtId="38" fontId="10" fillId="0" borderId="39" xfId="1" applyFont="1" applyBorder="1">
      <alignment vertical="center"/>
    </xf>
    <xf numFmtId="38" fontId="10" fillId="0" borderId="40" xfId="1" applyFont="1" applyBorder="1">
      <alignment vertical="center"/>
    </xf>
    <xf numFmtId="38" fontId="9" fillId="2" borderId="37" xfId="1" applyFont="1" applyFill="1" applyBorder="1">
      <alignment vertical="center"/>
    </xf>
    <xf numFmtId="0" fontId="0" fillId="0" borderId="36" xfId="0" applyBorder="1" applyAlignment="1">
      <alignment vertical="center" wrapText="1"/>
    </xf>
    <xf numFmtId="38" fontId="9" fillId="0" borderId="21" xfId="1" applyFont="1" applyBorder="1">
      <alignment vertical="center"/>
    </xf>
    <xf numFmtId="38" fontId="11" fillId="0" borderId="22" xfId="1" applyFont="1" applyFill="1" applyBorder="1">
      <alignment vertical="center"/>
    </xf>
    <xf numFmtId="38" fontId="12" fillId="6" borderId="22" xfId="1" applyFont="1" applyFill="1" applyBorder="1">
      <alignment vertical="center"/>
    </xf>
    <xf numFmtId="0" fontId="4" fillId="0" borderId="25" xfId="0" applyFont="1" applyBorder="1" applyAlignment="1">
      <alignment vertical="center"/>
    </xf>
    <xf numFmtId="0" fontId="4" fillId="0" borderId="27" xfId="0" applyFont="1" applyBorder="1" applyAlignment="1">
      <alignment vertical="center"/>
    </xf>
    <xf numFmtId="0" fontId="4" fillId="0" borderId="26" xfId="0" applyFont="1" applyBorder="1" applyAlignment="1">
      <alignment vertical="center"/>
    </xf>
    <xf numFmtId="176" fontId="2" fillId="0" borderId="0" xfId="0" applyNumberFormat="1" applyFont="1">
      <alignment vertical="center"/>
    </xf>
    <xf numFmtId="0" fontId="14" fillId="0" borderId="0" xfId="0" applyFont="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wrapText="1"/>
    </xf>
    <xf numFmtId="0" fontId="4" fillId="0" borderId="30" xfId="0" applyFont="1" applyBorder="1" applyAlignment="1">
      <alignment horizontal="center" vertical="center"/>
    </xf>
    <xf numFmtId="0" fontId="4" fillId="0" borderId="26"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CCFFFF"/>
      <color rgb="FF66FFFF"/>
      <color rgb="FFFFCC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dimension ref="B1:N34"/>
  <sheetViews>
    <sheetView tabSelected="1" workbookViewId="0">
      <pane xSplit="2" ySplit="7" topLeftCell="C20" activePane="bottomRight" state="frozen"/>
      <selection pane="topRight" activeCell="C1" sqref="C1"/>
      <selection pane="bottomLeft" activeCell="A8" sqref="A8"/>
      <selection pane="bottomRight" activeCell="F28" sqref="A27:F28"/>
    </sheetView>
  </sheetViews>
  <sheetFormatPr defaultRowHeight="18" x14ac:dyDescent="0.55000000000000004"/>
  <cols>
    <col min="1" max="1" width="1.08203125" customWidth="1"/>
    <col min="2" max="2" width="8.6640625" style="45"/>
    <col min="3" max="3" width="5.58203125" customWidth="1"/>
    <col min="4" max="4" width="10.4140625" hidden="1" customWidth="1"/>
    <col min="5" max="5" width="9.5" customWidth="1"/>
    <col min="6" max="6" width="5.58203125" customWidth="1"/>
    <col min="7" max="7" width="9.5" customWidth="1"/>
    <col min="8" max="8" width="5" bestFit="1" customWidth="1"/>
    <col min="9" max="9" width="6.83203125" bestFit="1" customWidth="1"/>
    <col min="10" max="11" width="5" bestFit="1" customWidth="1"/>
    <col min="12" max="12" width="5.58203125" customWidth="1"/>
    <col min="13" max="13" width="5.33203125" bestFit="1" customWidth="1"/>
    <col min="14" max="14" width="63.6640625" bestFit="1" customWidth="1"/>
  </cols>
  <sheetData>
    <row r="1" spans="2:14" ht="26.5" x14ac:dyDescent="0.55000000000000004">
      <c r="C1" s="112" t="s">
        <v>79</v>
      </c>
      <c r="D1" s="112"/>
      <c r="E1" s="112"/>
      <c r="F1" s="112"/>
      <c r="G1" s="112"/>
      <c r="H1" s="112"/>
      <c r="I1" s="112"/>
      <c r="J1" s="112"/>
      <c r="K1" s="112"/>
      <c r="L1" s="112"/>
      <c r="M1" s="112"/>
      <c r="N1" s="111">
        <v>43867</v>
      </c>
    </row>
    <row r="2" spans="2:14" ht="18.5" thickBot="1" x14ac:dyDescent="0.6">
      <c r="E2" s="45" t="s">
        <v>85</v>
      </c>
      <c r="F2" s="45" t="s">
        <v>86</v>
      </c>
      <c r="N2" s="84" t="s">
        <v>78</v>
      </c>
    </row>
    <row r="3" spans="2:14" ht="18.5" thickBot="1" x14ac:dyDescent="0.6">
      <c r="E3" s="83" t="s">
        <v>81</v>
      </c>
      <c r="F3" s="45" t="s">
        <v>82</v>
      </c>
    </row>
    <row r="4" spans="2:14" x14ac:dyDescent="0.55000000000000004">
      <c r="E4" s="85" t="s">
        <v>80</v>
      </c>
      <c r="F4" s="45" t="s">
        <v>83</v>
      </c>
    </row>
    <row r="5" spans="2:14" ht="4" customHeight="1" thickBot="1" x14ac:dyDescent="0.6"/>
    <row r="6" spans="2:14" x14ac:dyDescent="0.55000000000000004">
      <c r="B6" s="73" t="s">
        <v>3</v>
      </c>
      <c r="C6" s="113" t="s">
        <v>72</v>
      </c>
      <c r="D6" s="117"/>
      <c r="E6" s="114"/>
      <c r="F6" s="113" t="s">
        <v>68</v>
      </c>
      <c r="G6" s="117"/>
      <c r="H6" s="108" t="s">
        <v>71</v>
      </c>
      <c r="I6" s="109"/>
      <c r="J6" s="108" t="s">
        <v>70</v>
      </c>
      <c r="K6" s="110"/>
      <c r="L6" s="113" t="s">
        <v>73</v>
      </c>
      <c r="M6" s="114"/>
      <c r="N6" s="115" t="s">
        <v>75</v>
      </c>
    </row>
    <row r="7" spans="2:14" ht="18.5" thickBot="1" x14ac:dyDescent="0.6">
      <c r="B7" s="74" t="s">
        <v>77</v>
      </c>
      <c r="C7" s="118" t="s">
        <v>69</v>
      </c>
      <c r="D7" s="119"/>
      <c r="E7" s="79" t="s">
        <v>9</v>
      </c>
      <c r="F7" s="80" t="s">
        <v>69</v>
      </c>
      <c r="G7" s="81" t="s">
        <v>9</v>
      </c>
      <c r="H7" s="80" t="s">
        <v>69</v>
      </c>
      <c r="I7" s="81" t="s">
        <v>74</v>
      </c>
      <c r="J7" s="80" t="s">
        <v>69</v>
      </c>
      <c r="K7" s="81" t="s">
        <v>9</v>
      </c>
      <c r="L7" s="80" t="s">
        <v>69</v>
      </c>
      <c r="M7" s="82" t="s">
        <v>9</v>
      </c>
      <c r="N7" s="116"/>
    </row>
    <row r="8" spans="2:14" x14ac:dyDescent="0.55000000000000004">
      <c r="B8" s="75"/>
      <c r="C8" s="51"/>
      <c r="D8" s="53"/>
      <c r="E8" s="49"/>
      <c r="F8" s="52"/>
      <c r="G8" s="47"/>
      <c r="H8" s="51"/>
      <c r="I8" s="50"/>
      <c r="J8" s="52"/>
      <c r="K8" s="47"/>
      <c r="L8" s="51"/>
      <c r="M8" s="48"/>
      <c r="N8" s="76"/>
    </row>
    <row r="9" spans="2:14" x14ac:dyDescent="0.55000000000000004">
      <c r="B9" s="90">
        <v>43849</v>
      </c>
      <c r="C9" s="91"/>
      <c r="D9" s="92"/>
      <c r="E9" s="55"/>
      <c r="F9" s="54"/>
      <c r="G9" s="56"/>
      <c r="H9" s="91"/>
      <c r="I9" s="93"/>
      <c r="J9" s="54"/>
      <c r="K9" s="56"/>
      <c r="L9" s="91"/>
      <c r="M9" s="94"/>
      <c r="N9" s="97"/>
    </row>
    <row r="10" spans="2:14" x14ac:dyDescent="0.55000000000000004">
      <c r="B10" s="95">
        <v>43850</v>
      </c>
      <c r="C10" s="86">
        <v>27</v>
      </c>
      <c r="D10" s="87"/>
      <c r="E10" s="88">
        <v>54</v>
      </c>
      <c r="F10" s="86">
        <v>77</v>
      </c>
      <c r="G10" s="89">
        <v>291</v>
      </c>
      <c r="H10" s="54"/>
      <c r="I10" s="56"/>
      <c r="J10" s="54"/>
      <c r="K10" s="56"/>
      <c r="L10" s="54"/>
      <c r="M10" s="55"/>
      <c r="N10" s="97"/>
    </row>
    <row r="11" spans="2:14" x14ac:dyDescent="0.55000000000000004">
      <c r="B11" s="95">
        <v>43851</v>
      </c>
      <c r="C11" s="57">
        <v>26</v>
      </c>
      <c r="D11" s="58" t="s">
        <v>76</v>
      </c>
      <c r="E11" s="59">
        <v>440</v>
      </c>
      <c r="F11" s="57">
        <v>149</v>
      </c>
      <c r="G11" s="60">
        <v>37</v>
      </c>
      <c r="H11" s="61"/>
      <c r="I11" s="62">
        <v>102</v>
      </c>
      <c r="J11" s="57">
        <v>3</v>
      </c>
      <c r="K11" s="60">
        <v>9</v>
      </c>
      <c r="L11" s="63"/>
      <c r="M11" s="59"/>
      <c r="N11" s="97" t="s">
        <v>84</v>
      </c>
    </row>
    <row r="12" spans="2:14" s="46" customFormat="1" x14ac:dyDescent="0.55000000000000004">
      <c r="B12" s="95">
        <v>43852</v>
      </c>
      <c r="C12" s="57">
        <v>257</v>
      </c>
      <c r="D12" s="64"/>
      <c r="E12" s="59">
        <v>393</v>
      </c>
      <c r="F12" s="57">
        <v>131</v>
      </c>
      <c r="G12" s="65">
        <v>571</v>
      </c>
      <c r="H12" s="57"/>
      <c r="I12" s="65">
        <v>95</v>
      </c>
      <c r="J12" s="57">
        <v>8</v>
      </c>
      <c r="K12" s="66">
        <f t="shared" ref="K12:K23" si="0">+J12+K11</f>
        <v>17</v>
      </c>
      <c r="L12" s="57"/>
      <c r="M12" s="67"/>
      <c r="N12" s="98"/>
    </row>
    <row r="13" spans="2:14" x14ac:dyDescent="0.55000000000000004">
      <c r="B13" s="95">
        <v>43853</v>
      </c>
      <c r="C13" s="57">
        <v>680</v>
      </c>
      <c r="D13" s="58"/>
      <c r="E13" s="59">
        <v>1072</v>
      </c>
      <c r="F13" s="57">
        <v>259</v>
      </c>
      <c r="G13" s="66">
        <f>+G12+F13</f>
        <v>830</v>
      </c>
      <c r="H13" s="57"/>
      <c r="I13" s="65">
        <v>177</v>
      </c>
      <c r="J13" s="57">
        <v>8</v>
      </c>
      <c r="K13" s="66">
        <f t="shared" si="0"/>
        <v>25</v>
      </c>
      <c r="L13" s="57">
        <v>6</v>
      </c>
      <c r="M13" s="67">
        <v>34</v>
      </c>
      <c r="N13" s="97"/>
    </row>
    <row r="14" spans="2:14" x14ac:dyDescent="0.55000000000000004">
      <c r="B14" s="95">
        <v>43854</v>
      </c>
      <c r="C14" s="57">
        <v>1118</v>
      </c>
      <c r="D14" s="58"/>
      <c r="E14" s="59">
        <v>1965</v>
      </c>
      <c r="F14" s="57">
        <v>444</v>
      </c>
      <c r="G14" s="60">
        <v>1287</v>
      </c>
      <c r="H14" s="57"/>
      <c r="I14" s="65"/>
      <c r="J14" s="57">
        <v>16</v>
      </c>
      <c r="K14" s="66">
        <f t="shared" si="0"/>
        <v>41</v>
      </c>
      <c r="L14" s="57">
        <v>11</v>
      </c>
      <c r="M14" s="59">
        <v>38</v>
      </c>
      <c r="N14" s="97"/>
    </row>
    <row r="15" spans="2:14" x14ac:dyDescent="0.55000000000000004">
      <c r="B15" s="95">
        <v>43855</v>
      </c>
      <c r="C15" s="57">
        <v>1309</v>
      </c>
      <c r="D15" s="58"/>
      <c r="E15" s="59">
        <v>2684</v>
      </c>
      <c r="F15" s="57">
        <v>688</v>
      </c>
      <c r="G15" s="68">
        <f>+G14+F15</f>
        <v>1975</v>
      </c>
      <c r="H15" s="57">
        <v>87</v>
      </c>
      <c r="I15" s="65">
        <v>324</v>
      </c>
      <c r="J15" s="57">
        <v>15</v>
      </c>
      <c r="K15" s="66">
        <f t="shared" si="0"/>
        <v>56</v>
      </c>
      <c r="L15" s="57">
        <v>11</v>
      </c>
      <c r="M15" s="69">
        <f t="shared" ref="M15:M21" si="1">+L15+M14</f>
        <v>49</v>
      </c>
      <c r="N15" s="97"/>
    </row>
    <row r="16" spans="2:14" x14ac:dyDescent="0.55000000000000004">
      <c r="B16" s="95">
        <v>43856</v>
      </c>
      <c r="C16" s="57">
        <v>3806</v>
      </c>
      <c r="D16" s="58"/>
      <c r="E16" s="59">
        <v>5794</v>
      </c>
      <c r="F16" s="57">
        <v>769</v>
      </c>
      <c r="G16" s="66">
        <f>+G15+F16</f>
        <v>2744</v>
      </c>
      <c r="H16" s="70"/>
      <c r="I16" s="65">
        <v>461</v>
      </c>
      <c r="J16" s="57">
        <v>24</v>
      </c>
      <c r="K16" s="66">
        <f t="shared" si="0"/>
        <v>80</v>
      </c>
      <c r="L16" s="57">
        <v>2</v>
      </c>
      <c r="M16" s="69">
        <f t="shared" si="1"/>
        <v>51</v>
      </c>
      <c r="N16" s="97"/>
    </row>
    <row r="17" spans="2:14" x14ac:dyDescent="0.55000000000000004">
      <c r="B17" s="95">
        <v>43857</v>
      </c>
      <c r="C17" s="57">
        <v>2077</v>
      </c>
      <c r="D17" s="58"/>
      <c r="E17" s="59">
        <v>6973</v>
      </c>
      <c r="F17" s="57">
        <v>1771</v>
      </c>
      <c r="G17" s="66">
        <f>+G16+F17</f>
        <v>4515</v>
      </c>
      <c r="H17" s="57">
        <v>515</v>
      </c>
      <c r="I17" s="66">
        <f t="shared" ref="I17:M26" si="2">+H17+I16</f>
        <v>976</v>
      </c>
      <c r="J17" s="57">
        <v>26</v>
      </c>
      <c r="K17" s="66">
        <f t="shared" si="0"/>
        <v>106</v>
      </c>
      <c r="L17" s="57">
        <v>9</v>
      </c>
      <c r="M17" s="69">
        <f t="shared" si="1"/>
        <v>60</v>
      </c>
      <c r="N17" s="97"/>
    </row>
    <row r="18" spans="2:14" x14ac:dyDescent="0.55000000000000004">
      <c r="B18" s="95">
        <v>43858</v>
      </c>
      <c r="C18" s="57">
        <v>3248</v>
      </c>
      <c r="D18" s="58"/>
      <c r="E18" s="59">
        <v>9239</v>
      </c>
      <c r="F18" s="57">
        <v>1459</v>
      </c>
      <c r="G18" s="66">
        <f>+G17+F18</f>
        <v>5974</v>
      </c>
      <c r="H18" s="57">
        <v>263</v>
      </c>
      <c r="I18" s="66">
        <f t="shared" si="2"/>
        <v>1239</v>
      </c>
      <c r="J18" s="57">
        <v>26</v>
      </c>
      <c r="K18" s="66">
        <f t="shared" si="0"/>
        <v>132</v>
      </c>
      <c r="L18" s="57">
        <v>43</v>
      </c>
      <c r="M18" s="69">
        <f t="shared" si="1"/>
        <v>103</v>
      </c>
      <c r="N18" s="97"/>
    </row>
    <row r="19" spans="2:14" x14ac:dyDescent="0.55000000000000004">
      <c r="B19" s="95">
        <v>43859</v>
      </c>
      <c r="C19" s="57">
        <v>4148</v>
      </c>
      <c r="D19" s="58"/>
      <c r="E19" s="59">
        <v>12167</v>
      </c>
      <c r="F19" s="57">
        <v>1737</v>
      </c>
      <c r="G19" s="66">
        <f>+G18+F19</f>
        <v>7711</v>
      </c>
      <c r="H19" s="57">
        <v>131</v>
      </c>
      <c r="I19" s="66">
        <f t="shared" si="2"/>
        <v>1370</v>
      </c>
      <c r="J19" s="57">
        <v>38</v>
      </c>
      <c r="K19" s="66">
        <f t="shared" si="0"/>
        <v>170</v>
      </c>
      <c r="L19" s="57">
        <v>21</v>
      </c>
      <c r="M19" s="69">
        <f t="shared" si="1"/>
        <v>124</v>
      </c>
      <c r="N19" s="97"/>
    </row>
    <row r="20" spans="2:14" x14ac:dyDescent="0.55000000000000004">
      <c r="B20" s="95">
        <v>43860</v>
      </c>
      <c r="C20" s="57">
        <v>4812</v>
      </c>
      <c r="D20" s="58"/>
      <c r="E20" s="59">
        <v>15238</v>
      </c>
      <c r="F20" s="57">
        <v>1982</v>
      </c>
      <c r="G20" s="66">
        <f>+G19+F20-1</f>
        <v>9692</v>
      </c>
      <c r="H20" s="57">
        <v>157</v>
      </c>
      <c r="I20" s="66">
        <f t="shared" si="2"/>
        <v>1527</v>
      </c>
      <c r="J20" s="57">
        <v>43</v>
      </c>
      <c r="K20" s="66">
        <f t="shared" si="0"/>
        <v>213</v>
      </c>
      <c r="L20" s="57">
        <v>47</v>
      </c>
      <c r="M20" s="69">
        <f t="shared" si="1"/>
        <v>171</v>
      </c>
      <c r="N20" s="97" t="s">
        <v>87</v>
      </c>
    </row>
    <row r="21" spans="2:14" x14ac:dyDescent="0.55000000000000004">
      <c r="B21" s="95">
        <v>43861</v>
      </c>
      <c r="C21" s="57">
        <v>5019</v>
      </c>
      <c r="D21" s="58"/>
      <c r="E21" s="59">
        <v>17988</v>
      </c>
      <c r="F21" s="57">
        <v>2102</v>
      </c>
      <c r="G21" s="107">
        <f>+G20+F21-3</f>
        <v>11791</v>
      </c>
      <c r="H21" s="57">
        <v>268</v>
      </c>
      <c r="I21" s="66">
        <f>+H21+I20</f>
        <v>1795</v>
      </c>
      <c r="J21" s="57">
        <v>46</v>
      </c>
      <c r="K21" s="66">
        <f t="shared" si="0"/>
        <v>259</v>
      </c>
      <c r="L21" s="57">
        <v>72</v>
      </c>
      <c r="M21" s="69">
        <f t="shared" si="1"/>
        <v>243</v>
      </c>
      <c r="N21" s="104" t="s">
        <v>90</v>
      </c>
    </row>
    <row r="22" spans="2:14" x14ac:dyDescent="0.55000000000000004">
      <c r="B22" s="95">
        <v>43862</v>
      </c>
      <c r="C22" s="57">
        <v>4562</v>
      </c>
      <c r="D22" s="105"/>
      <c r="E22" s="59">
        <v>19544</v>
      </c>
      <c r="F22" s="57">
        <v>2590</v>
      </c>
      <c r="G22" s="107">
        <f>+G21+F22-1</f>
        <v>14380</v>
      </c>
      <c r="H22" s="57">
        <v>315</v>
      </c>
      <c r="I22" s="66">
        <f t="shared" si="2"/>
        <v>2110</v>
      </c>
      <c r="J22" s="57">
        <v>45</v>
      </c>
      <c r="K22" s="66">
        <f t="shared" si="0"/>
        <v>304</v>
      </c>
      <c r="L22" s="57">
        <v>85</v>
      </c>
      <c r="M22" s="106">
        <v>304</v>
      </c>
      <c r="N22" s="97" t="s">
        <v>88</v>
      </c>
    </row>
    <row r="23" spans="2:14" x14ac:dyDescent="0.55000000000000004">
      <c r="B23" s="95">
        <v>43863</v>
      </c>
      <c r="C23" s="57">
        <v>5173</v>
      </c>
      <c r="D23" s="105"/>
      <c r="E23" s="59">
        <v>21558</v>
      </c>
      <c r="F23" s="57">
        <v>2829</v>
      </c>
      <c r="G23" s="66">
        <f>+G22+F23-3-1</f>
        <v>17205</v>
      </c>
      <c r="H23" s="57">
        <v>186</v>
      </c>
      <c r="I23" s="66">
        <f t="shared" si="2"/>
        <v>2296</v>
      </c>
      <c r="J23" s="57">
        <v>57</v>
      </c>
      <c r="K23" s="66">
        <f t="shared" si="0"/>
        <v>361</v>
      </c>
      <c r="L23" s="57">
        <v>148</v>
      </c>
      <c r="M23" s="106">
        <v>475</v>
      </c>
      <c r="N23" s="97" t="s">
        <v>89</v>
      </c>
    </row>
    <row r="24" spans="2:14" x14ac:dyDescent="0.55000000000000004">
      <c r="B24" s="96">
        <v>43864</v>
      </c>
      <c r="C24" s="57">
        <v>5072</v>
      </c>
      <c r="D24" s="105"/>
      <c r="E24" s="59">
        <v>23214</v>
      </c>
      <c r="F24" s="57">
        <v>3235</v>
      </c>
      <c r="G24" s="66">
        <f>+G23+F24-2</f>
        <v>20438</v>
      </c>
      <c r="H24" s="57">
        <v>492</v>
      </c>
      <c r="I24" s="66">
        <f t="shared" si="2"/>
        <v>2788</v>
      </c>
      <c r="J24" s="57">
        <v>64</v>
      </c>
      <c r="K24" s="66">
        <f t="shared" si="2"/>
        <v>425</v>
      </c>
      <c r="L24" s="57">
        <v>157</v>
      </c>
      <c r="M24" s="66">
        <f t="shared" si="2"/>
        <v>632</v>
      </c>
      <c r="N24" s="97"/>
    </row>
    <row r="25" spans="2:14" x14ac:dyDescent="0.55000000000000004">
      <c r="B25" s="96">
        <v>43865</v>
      </c>
      <c r="C25" s="57">
        <v>3971</v>
      </c>
      <c r="D25" s="105"/>
      <c r="E25" s="59">
        <v>23260</v>
      </c>
      <c r="F25" s="57">
        <v>3887</v>
      </c>
      <c r="G25" s="66">
        <f>+G24+F25-1</f>
        <v>24324</v>
      </c>
      <c r="H25" s="57">
        <v>431</v>
      </c>
      <c r="I25" s="66">
        <f t="shared" si="2"/>
        <v>3219</v>
      </c>
      <c r="J25" s="57">
        <v>65</v>
      </c>
      <c r="K25" s="66">
        <f t="shared" si="2"/>
        <v>490</v>
      </c>
      <c r="L25" s="57">
        <v>262</v>
      </c>
      <c r="M25" s="66">
        <f>+L25+M24-1-1</f>
        <v>892</v>
      </c>
      <c r="N25" s="97" t="s">
        <v>91</v>
      </c>
    </row>
    <row r="26" spans="2:14" x14ac:dyDescent="0.55000000000000004">
      <c r="B26" s="96">
        <v>43866</v>
      </c>
      <c r="C26" s="57">
        <v>5328</v>
      </c>
      <c r="D26" s="105"/>
      <c r="E26" s="59">
        <v>26302</v>
      </c>
      <c r="F26" s="57">
        <v>3694</v>
      </c>
      <c r="G26" s="66">
        <f>+G25+F26</f>
        <v>28018</v>
      </c>
      <c r="H26" s="57">
        <v>640</v>
      </c>
      <c r="I26" s="66">
        <f t="shared" si="2"/>
        <v>3859</v>
      </c>
      <c r="J26" s="57">
        <v>73</v>
      </c>
      <c r="K26" s="66">
        <f t="shared" si="2"/>
        <v>563</v>
      </c>
      <c r="L26" s="57">
        <v>261</v>
      </c>
      <c r="M26" s="66">
        <f>+L26+M25</f>
        <v>1153</v>
      </c>
      <c r="N26" s="97"/>
    </row>
    <row r="27" spans="2:14" x14ac:dyDescent="0.55000000000000004">
      <c r="B27" s="96"/>
      <c r="C27" s="57"/>
      <c r="D27" s="105"/>
      <c r="E27" s="67"/>
      <c r="F27" s="57"/>
      <c r="G27" s="65"/>
      <c r="H27" s="57"/>
      <c r="I27" s="65"/>
      <c r="J27" s="57"/>
      <c r="K27" s="65"/>
      <c r="L27" s="57"/>
      <c r="M27" s="67"/>
      <c r="N27" s="97"/>
    </row>
    <row r="28" spans="2:14" x14ac:dyDescent="0.55000000000000004">
      <c r="B28" s="96"/>
      <c r="C28" s="57"/>
      <c r="D28" s="105"/>
      <c r="E28" s="67"/>
      <c r="F28" s="57"/>
      <c r="G28" s="65"/>
      <c r="H28" s="57"/>
      <c r="I28" s="65"/>
      <c r="J28" s="57"/>
      <c r="K28" s="65"/>
      <c r="L28" s="57"/>
      <c r="M28" s="67"/>
      <c r="N28" s="97"/>
    </row>
    <row r="29" spans="2:14" x14ac:dyDescent="0.55000000000000004">
      <c r="B29" s="96"/>
      <c r="C29" s="57"/>
      <c r="D29" s="105"/>
      <c r="E29" s="67"/>
      <c r="F29" s="57"/>
      <c r="G29" s="65"/>
      <c r="H29" s="57"/>
      <c r="I29" s="65"/>
      <c r="J29" s="57"/>
      <c r="K29" s="65"/>
      <c r="L29" s="57"/>
      <c r="M29" s="67"/>
      <c r="N29" s="97"/>
    </row>
    <row r="30" spans="2:14" x14ac:dyDescent="0.55000000000000004">
      <c r="B30" s="96"/>
      <c r="C30" s="57"/>
      <c r="D30" s="105"/>
      <c r="E30" s="67"/>
      <c r="F30" s="57"/>
      <c r="G30" s="65"/>
      <c r="H30" s="57"/>
      <c r="I30" s="65"/>
      <c r="J30" s="57"/>
      <c r="K30" s="65"/>
      <c r="L30" s="57"/>
      <c r="M30" s="67"/>
      <c r="N30" s="97"/>
    </row>
    <row r="31" spans="2:14" x14ac:dyDescent="0.55000000000000004">
      <c r="B31" s="96"/>
      <c r="C31" s="57"/>
      <c r="D31" s="105"/>
      <c r="E31" s="67"/>
      <c r="F31" s="57"/>
      <c r="G31" s="65"/>
      <c r="H31" s="57"/>
      <c r="I31" s="65"/>
      <c r="J31" s="57"/>
      <c r="K31" s="65"/>
      <c r="L31" s="57"/>
      <c r="M31" s="67"/>
      <c r="N31" s="97"/>
    </row>
    <row r="32" spans="2:14" x14ac:dyDescent="0.55000000000000004">
      <c r="B32" s="96"/>
      <c r="C32" s="57"/>
      <c r="D32" s="105"/>
      <c r="E32" s="67"/>
      <c r="F32" s="57"/>
      <c r="G32" s="65"/>
      <c r="H32" s="57"/>
      <c r="I32" s="65"/>
      <c r="J32" s="57"/>
      <c r="K32" s="65"/>
      <c r="L32" s="57"/>
      <c r="M32" s="67"/>
      <c r="N32" s="97"/>
    </row>
    <row r="33" spans="2:14" x14ac:dyDescent="0.55000000000000004">
      <c r="B33" s="96"/>
      <c r="C33" s="70"/>
      <c r="D33" s="58"/>
      <c r="E33" s="71"/>
      <c r="F33" s="70"/>
      <c r="G33" s="72"/>
      <c r="H33" s="70"/>
      <c r="I33" s="72"/>
      <c r="J33" s="70"/>
      <c r="K33" s="72"/>
      <c r="L33" s="57"/>
      <c r="M33" s="71"/>
      <c r="N33" s="97"/>
    </row>
    <row r="34" spans="2:14" ht="18.5" thickBot="1" x14ac:dyDescent="0.6">
      <c r="B34" s="77"/>
      <c r="C34" s="99"/>
      <c r="D34" s="100"/>
      <c r="E34" s="101"/>
      <c r="F34" s="99"/>
      <c r="G34" s="102"/>
      <c r="H34" s="99"/>
      <c r="I34" s="102"/>
      <c r="J34" s="99"/>
      <c r="K34" s="102"/>
      <c r="L34" s="103"/>
      <c r="M34" s="101"/>
      <c r="N34" s="78"/>
    </row>
  </sheetData>
  <mergeCells count="6">
    <mergeCell ref="C1:M1"/>
    <mergeCell ref="L6:M6"/>
    <mergeCell ref="N6:N7"/>
    <mergeCell ref="C6:E6"/>
    <mergeCell ref="C7:D7"/>
    <mergeCell ref="F6:G6"/>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120" t="s">
        <v>2</v>
      </c>
      <c r="C4" s="120"/>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120" t="s">
        <v>38</v>
      </c>
      <c r="CI4" s="120"/>
      <c r="CJ4" s="120"/>
      <c r="CK4" s="120"/>
      <c r="CL4" s="120"/>
    </row>
    <row r="5" spans="2:90" x14ac:dyDescent="0.55000000000000004">
      <c r="B5" t="s">
        <v>3</v>
      </c>
      <c r="C5" t="s">
        <v>1</v>
      </c>
      <c r="D5" s="120" t="s">
        <v>4</v>
      </c>
      <c r="E5" s="120"/>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国家衛健委発表に基づく感染状況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2020-02-06T01:27:22Z</dcterms:modified>
</cp:coreProperties>
</file>