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7CEDD83-4727-4481-9F72-D991885F1E0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33" i="5" l="1"/>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<sst xmlns="http://schemas.openxmlformats.org/spreadsheetml/2006/main" count="344" uniqueCount="176">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</sst>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国家衛健委発表に基づく感染状況!$W$27:$W$137</c:f>
              <c:numCache>
                <c:formatCode>m"月"d"日"</c:formatCode>
                <c:ptCount val="1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numCache>
            </c:numRef>
          </c:cat>
          <c:val>
            <c:numRef>
              <c:f>国家衛健委発表に基づく感染状況!$X$27:$X$137</c:f>
              <c:numCache>
                <c:formatCode>#,##0_);[Red]\(#,##0\)</c:formatCode>
                <c:ptCount val="11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国家衛健委発表に基づく感染状況!$W$27:$W$137</c:f>
              <c:numCache>
                <c:formatCode>m"月"d"日"</c:formatCode>
                <c:ptCount val="1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numCache>
            </c:numRef>
          </c:cat>
          <c:val>
            <c:numRef>
              <c:f>国家衛健委発表に基づく感染状況!$Y$27:$Y$137</c:f>
              <c:numCache>
                <c:formatCode>General</c:formatCode>
                <c:ptCount val="11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国家衛健委発表に基づく感染状況!$Z$27:$Z$137</c:f>
              <c:numCache>
                <c:formatCode>m"月"d"日"</c:formatCode>
                <c:ptCount val="1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numCache>
            </c:numRef>
          </c:cat>
          <c:val>
            <c:numRef>
              <c:f>国家衛健委発表に基づく感染状況!$AA$27:$AA$137</c:f>
              <c:numCache>
                <c:formatCode>General</c:formatCode>
                <c:ptCount val="11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国家衛健委発表に基づく感染状況!$Z$27:$Z$137</c:f>
              <c:numCache>
                <c:formatCode>m"月"d"日"</c:formatCode>
                <c:ptCount val="1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numCache>
            </c:numRef>
          </c:cat>
          <c:val>
            <c:numRef>
              <c:f>国家衛健委発表に基づく感染状況!$AB$27:$AB$137</c:f>
              <c:numCache>
                <c:formatCode>General</c:formatCode>
                <c:ptCount val="11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香港マカオ台湾の患者・海外輸入症例・無症状病原体保有者!$BA$98:$BA$135</c:f>
              <c:numCache>
                <c:formatCode>m"月"d"日"</c:formatCode>
                <c:ptCount val="3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43956</c:v>
                </c:pt>
              </c:numCache>
            </c:numRef>
          </c:cat>
          <c:val>
            <c:numRef>
              <c:f>香港マカオ台湾の患者・海外輸入症例・無症状病原体保有者!$BB$98:$BB$135</c:f>
              <c:numCache>
                <c:formatCode>General</c:formatCode>
                <c:ptCount val="38"/>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香港マカオ台湾の患者・海外輸入症例・無症状病原体保有者!$BA$98:$BA$135</c:f>
              <c:numCache>
                <c:formatCode>m"月"d"日"</c:formatCode>
                <c:ptCount val="3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43956</c:v>
                </c:pt>
              </c:numCache>
            </c:numRef>
          </c:cat>
          <c:val>
            <c:numRef>
              <c:f>香港マカオ台湾の患者・海外輸入症例・無症状病原体保有者!$BC$98:$BC$135</c:f>
              <c:numCache>
                <c:formatCode>General</c:formatCode>
                <c:ptCount val="38"/>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香港マカオ台湾の患者・海外輸入症例・無症状病原体保有者!$BD$98:$BD$135</c:f>
              <c:numCache>
                <c:formatCode>m"月"d"日"</c:formatCode>
                <c:ptCount val="3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43956</c:v>
                </c:pt>
              </c:numCache>
            </c:numRef>
          </c:cat>
          <c:val>
            <c:numRef>
              <c:f>香港マカオ台湾の患者・海外輸入症例・無症状病原体保有者!$BE$98:$BE$135</c:f>
              <c:numCache>
                <c:formatCode>General</c:formatCode>
                <c:ptCount val="38"/>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香港マカオ台湾の患者・海外輸入症例・無症状病原体保有者!$BD$98:$BD$135</c:f>
              <c:numCache>
                <c:formatCode>m"月"d"日"</c:formatCode>
                <c:ptCount val="3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43956</c:v>
                </c:pt>
              </c:numCache>
            </c:numRef>
          </c:cat>
          <c:val>
            <c:numRef>
              <c:f>香港マカオ台湾の患者・海外輸入症例・無症状病原体保有者!$BF$98:$BF$135</c:f>
              <c:numCache>
                <c:formatCode>General</c:formatCode>
                <c:ptCount val="38"/>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香港マカオ台湾の患者・海外輸入症例・無症状病原体保有者!$AW$70:$AW$135</c:f>
              <c:numCache>
                <c:formatCode>m"月"d"日"</c:formatCode>
                <c:ptCount val="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43956</c:v>
                </c:pt>
              </c:numCache>
            </c:numRef>
          </c:cat>
          <c:val>
            <c:numRef>
              <c:f>香港マカオ台湾の患者・海外輸入症例・無症状病原体保有者!$AX$70:$AX$135</c:f>
              <c:numCache>
                <c:formatCode>General</c:formatCode>
                <c:ptCount val="6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香港マカオ台湾の患者・海外輸入症例・無症状病原体保有者!$AY$70:$AY$135</c:f>
              <c:numCache>
                <c:formatCode>m"月"d"日"</c:formatCode>
                <c:ptCount val="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43956</c:v>
                </c:pt>
              </c:numCache>
            </c:numRef>
          </c:cat>
          <c:val>
            <c:numRef>
              <c:f>香港マカオ台湾の患者・海外輸入症例・無症状病原体保有者!$AZ$70:$AZ$135</c:f>
              <c:numCache>
                <c:formatCode>General</c:formatCode>
                <c:ptCount val="6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香港マカオ台湾の患者・海外輸入症例・無症状病原体保有者!$BL$29:$BL$135</c:f>
              <c:numCache>
                <c:formatCode>General</c:formatCode>
                <c:ptCount val="10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香港マカオ台湾の患者・海外輸入症例・無症状病原体保有者!$BM$29:$BM$135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香港マカオ台湾の患者・海外輸入症例・無症状病原体保有者!$BN$29:$BN$135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香港マカオ台湾の患者・海外輸入症例・無症状病原体保有者!$BH$29:$BH$135</c:f>
              <c:numCache>
                <c:formatCode>General</c:formatCode>
                <c:ptCount val="10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香港マカオ台湾の患者・海外輸入症例・無症状病原体保有者!$BI$29:$BI$135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香港マカオ台湾の患者・海外輸入症例・無症状病原体保有者!$BJ$29:$BJ$135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香港マカオ台湾の患者・海外輸入症例・無症状病原体保有者!$BP$29:$BP$135</c:f>
              <c:numCache>
                <c:formatCode>General</c:formatCode>
                <c:ptCount val="10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香港マカオ台湾の患者・海外輸入症例・無症状病原体保有者!$BQ$29:$BQ$135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香港マカオ台湾の患者・海外輸入症例・無症状病原体保有者!$BO$29:$BO$135</c:f>
              <c:numCache>
                <c:formatCode>m"月"d"日"</c:formatCode>
                <c:ptCount val="1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43956</c:v>
                </c:pt>
              </c:numCache>
            </c:numRef>
          </c:cat>
          <c:val>
            <c:numRef>
              <c:f>香港マカオ台湾の患者・海外輸入症例・無症状病原体保有者!$BR$29:$BR$135</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6"/>
  <sheetViews>
    <sheetView tabSelected="1" workbookViewId="0">
      <pane xSplit="2" ySplit="5" topLeftCell="C131" activePane="bottomRight" state="frozen"/>
      <selection pane="topRight" activeCell="C1" sqref="C1"/>
      <selection pane="bottomLeft" activeCell="A8" sqref="A8"/>
      <selection pane="bottomRight" activeCell="E141" sqref="E14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43958</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W133" si="652">+B132</f>
        <v>43955</v>
      </c>
      <c r="X132" s="123">
        <f t="shared" ref="X132:X133" si="653">+G132</f>
        <v>1</v>
      </c>
      <c r="Y132" s="98">
        <f t="shared" ref="Y132:Y133" si="654">+H132</f>
        <v>82881</v>
      </c>
      <c r="Z132" s="124">
        <f t="shared" ref="Z132:Z133" si="655">+B132</f>
        <v>43955</v>
      </c>
      <c r="AA132" s="98">
        <f t="shared" ref="AA132:AA133" si="656">+L132</f>
        <v>0</v>
      </c>
      <c r="AB132" s="98">
        <f t="shared" ref="AB132:AB133" si="657">+M132</f>
        <v>4633</v>
      </c>
    </row>
    <row r="133" spans="2:28" x14ac:dyDescent="0.55000000000000004">
      <c r="B133" s="77">
        <v>43956</v>
      </c>
      <c r="C133" s="48">
        <v>3</v>
      </c>
      <c r="D133" s="84"/>
      <c r="E133" s="111"/>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2">
        <f t="shared" ref="P133" si="663">+Q133-Q132</f>
        <v>337</v>
      </c>
      <c r="Q133" s="57">
        <v>735577</v>
      </c>
      <c r="R133" s="48">
        <v>517</v>
      </c>
      <c r="S133" s="119"/>
      <c r="T133" s="57">
        <v>6973</v>
      </c>
      <c r="U133" s="235"/>
      <c r="W133" s="122">
        <f t="shared" si="652"/>
        <v>43956</v>
      </c>
      <c r="X133" s="123">
        <f t="shared" si="653"/>
        <v>2</v>
      </c>
      <c r="Y133" s="98">
        <f t="shared" si="654"/>
        <v>82883</v>
      </c>
      <c r="Z133" s="124">
        <f t="shared" si="655"/>
        <v>43956</v>
      </c>
      <c r="AA133" s="98">
        <f t="shared" si="656"/>
        <v>0</v>
      </c>
      <c r="AB133" s="98">
        <f t="shared" si="657"/>
        <v>4633</v>
      </c>
    </row>
    <row r="134" spans="2:28" x14ac:dyDescent="0.55000000000000004">
      <c r="B134" s="77">
        <v>43957</v>
      </c>
      <c r="C134" s="48">
        <v>2</v>
      </c>
      <c r="D134" s="84"/>
      <c r="E134" s="111"/>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 si="668">+N134+O133</f>
        <v>77957</v>
      </c>
      <c r="P134" s="112">
        <f t="shared" ref="P134" si="669">+Q134-Q133</f>
        <v>160</v>
      </c>
      <c r="Q134" s="57">
        <v>735737</v>
      </c>
      <c r="R134" s="48">
        <v>627</v>
      </c>
      <c r="S134" s="119"/>
      <c r="T134" s="57">
        <v>6537</v>
      </c>
      <c r="U134" s="235"/>
      <c r="W134" s="122">
        <f t="shared" ref="W134" si="670">+B134</f>
        <v>43957</v>
      </c>
      <c r="X134" s="123">
        <f t="shared" ref="X134" si="671">+G134</f>
        <v>2</v>
      </c>
      <c r="Y134" s="98">
        <f t="shared" ref="Y134" si="672">+H134</f>
        <v>82885</v>
      </c>
      <c r="Z134" s="124">
        <f t="shared" ref="Z134" si="673">+B134</f>
        <v>43957</v>
      </c>
      <c r="AA134" s="98">
        <f t="shared" ref="AA134" si="674">+L134</f>
        <v>0</v>
      </c>
      <c r="AB134" s="98">
        <f t="shared" ref="AB134" si="675">+M134</f>
        <v>4633</v>
      </c>
    </row>
    <row r="135" spans="2:28" x14ac:dyDescent="0.55000000000000004">
      <c r="B135" s="77"/>
      <c r="C135" s="48"/>
      <c r="D135" s="84"/>
      <c r="E135" s="61"/>
      <c r="F135" s="57"/>
      <c r="G135" s="48"/>
      <c r="H135" s="55"/>
      <c r="I135" s="55"/>
      <c r="J135" s="48"/>
      <c r="K135" s="55"/>
      <c r="L135" s="48"/>
      <c r="M135" s="55"/>
      <c r="N135" s="48"/>
      <c r="O135" s="57"/>
      <c r="P135" s="93"/>
      <c r="Q135" s="57"/>
      <c r="R135" s="48"/>
      <c r="S135" s="57"/>
      <c r="T135" s="57"/>
      <c r="U135" s="78"/>
      <c r="W135" s="122"/>
      <c r="X135" s="123"/>
      <c r="Y135" s="98"/>
      <c r="Z135" s="124"/>
      <c r="AA135" s="98"/>
      <c r="AB135" s="98"/>
    </row>
    <row r="136" spans="2:28" x14ac:dyDescent="0.55000000000000004">
      <c r="B136" s="77"/>
      <c r="C136" s="59"/>
      <c r="D136" s="49"/>
      <c r="E136" s="61"/>
      <c r="F136" s="60"/>
      <c r="G136" s="59"/>
      <c r="H136" s="61"/>
      <c r="I136" s="55"/>
      <c r="J136" s="59"/>
      <c r="K136" s="61"/>
      <c r="L136" s="59"/>
      <c r="M136" s="61"/>
      <c r="N136" s="48"/>
      <c r="O136" s="60"/>
      <c r="P136" s="125"/>
      <c r="Q136" s="60"/>
      <c r="R136" s="48"/>
      <c r="S136" s="60"/>
      <c r="T136" s="60"/>
      <c r="U136" s="78"/>
    </row>
    <row r="137" spans="2:28" ht="9.5" customHeight="1" thickBot="1" x14ac:dyDescent="0.6">
      <c r="B137" s="66"/>
      <c r="C137" s="79"/>
      <c r="D137" s="80"/>
      <c r="E137" s="82"/>
      <c r="F137" s="96"/>
      <c r="G137" s="79"/>
      <c r="H137" s="82"/>
      <c r="I137" s="82"/>
      <c r="J137" s="79"/>
      <c r="K137" s="82"/>
      <c r="L137" s="79"/>
      <c r="M137" s="82"/>
      <c r="N137" s="83"/>
      <c r="O137" s="81"/>
      <c r="P137" s="95"/>
      <c r="Q137" s="96"/>
      <c r="R137" s="121"/>
      <c r="S137" s="96"/>
      <c r="T137" s="96"/>
      <c r="U137" s="67"/>
    </row>
    <row r="139" spans="2:28" ht="13" customHeight="1" x14ac:dyDescent="0.55000000000000004">
      <c r="E139" s="113"/>
      <c r="F139" s="114"/>
      <c r="G139" s="113" t="s">
        <v>80</v>
      </c>
      <c r="H139" s="114"/>
      <c r="I139" s="114"/>
      <c r="J139" s="114"/>
      <c r="U139" s="72"/>
    </row>
    <row r="140" spans="2:28" ht="13" customHeight="1" x14ac:dyDescent="0.55000000000000004">
      <c r="E140" s="113" t="s">
        <v>98</v>
      </c>
      <c r="F140" s="114"/>
      <c r="G140" s="236" t="s">
        <v>79</v>
      </c>
      <c r="H140" s="237"/>
      <c r="I140" s="113" t="s">
        <v>106</v>
      </c>
      <c r="J140" s="114"/>
    </row>
    <row r="141" spans="2:28" ht="13" customHeight="1" x14ac:dyDescent="0.55000000000000004">
      <c r="B141" s="131">
        <v>1</v>
      </c>
      <c r="E141" s="115" t="s">
        <v>108</v>
      </c>
      <c r="F141" s="114"/>
      <c r="G141" s="116"/>
      <c r="H141" s="116"/>
      <c r="I141" s="113" t="s">
        <v>107</v>
      </c>
      <c r="J141" s="114"/>
    </row>
    <row r="142" spans="2:28" ht="13" customHeight="1" x14ac:dyDescent="0.55000000000000004">
      <c r="E142" s="113" t="s">
        <v>96</v>
      </c>
      <c r="F142" s="114"/>
      <c r="G142" s="113" t="s">
        <v>97</v>
      </c>
      <c r="H142" s="114"/>
      <c r="I142" s="114"/>
      <c r="J142" s="114"/>
    </row>
    <row r="143" spans="2:28" ht="13" customHeight="1" x14ac:dyDescent="0.55000000000000004">
      <c r="E143" s="113" t="s">
        <v>98</v>
      </c>
      <c r="F143" s="114"/>
      <c r="G143" s="113" t="s">
        <v>99</v>
      </c>
      <c r="H143" s="114"/>
      <c r="I143" s="114"/>
      <c r="J143" s="114"/>
    </row>
    <row r="144" spans="2:28" ht="13" customHeight="1" x14ac:dyDescent="0.55000000000000004">
      <c r="E144" s="113" t="s">
        <v>98</v>
      </c>
      <c r="F144" s="114"/>
      <c r="G144" s="113" t="s">
        <v>100</v>
      </c>
      <c r="H144" s="114"/>
      <c r="I144" s="114"/>
      <c r="J144" s="114"/>
    </row>
    <row r="145" spans="5:10" ht="13" customHeight="1" x14ac:dyDescent="0.55000000000000004">
      <c r="E145" s="113" t="s">
        <v>101</v>
      </c>
      <c r="F145" s="114"/>
      <c r="G145" s="113" t="s">
        <v>102</v>
      </c>
      <c r="H145" s="114"/>
      <c r="I145" s="114"/>
      <c r="J145" s="114"/>
    </row>
    <row r="146" spans="5:10" ht="13" customHeight="1" x14ac:dyDescent="0.55000000000000004">
      <c r="E146" s="113" t="s">
        <v>103</v>
      </c>
      <c r="F146" s="114"/>
      <c r="G146" s="113" t="s">
        <v>104</v>
      </c>
      <c r="H146" s="114"/>
      <c r="I146" s="114"/>
      <c r="J146" s="114"/>
    </row>
  </sheetData>
  <mergeCells count="12">
    <mergeCell ref="G140:H14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9"/>
  <sheetViews>
    <sheetView topLeftCell="A4" zoomScale="96" zoomScaleNormal="96" workbookViewId="0">
      <pane xSplit="1" ySplit="4" topLeftCell="B127" activePane="bottomRight" state="frozen"/>
      <selection activeCell="A4" sqref="A4"/>
      <selection pane="topRight" activeCell="B4" sqref="B4"/>
      <selection pane="bottomLeft" activeCell="A7" sqref="A7"/>
      <selection pane="bottomRight" activeCell="B133" sqref="B13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5" t="s">
        <v>130</v>
      </c>
      <c r="C4" s="266"/>
      <c r="D4" s="266"/>
      <c r="E4" s="266"/>
      <c r="F4" s="266"/>
      <c r="G4" s="266"/>
      <c r="H4" s="266"/>
      <c r="I4" s="266"/>
      <c r="J4" s="266"/>
      <c r="K4" s="267"/>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8" t="s">
        <v>76</v>
      </c>
      <c r="B5" s="272" t="s">
        <v>134</v>
      </c>
      <c r="C5" s="270"/>
      <c r="D5" s="270"/>
      <c r="E5" s="270"/>
      <c r="F5" s="273" t="s">
        <v>135</v>
      </c>
      <c r="G5" s="270" t="s">
        <v>131</v>
      </c>
      <c r="H5" s="270"/>
      <c r="I5" s="270"/>
      <c r="J5" s="270" t="s">
        <v>132</v>
      </c>
      <c r="K5" s="271"/>
      <c r="L5" s="257" t="s">
        <v>69</v>
      </c>
      <c r="M5" s="258"/>
      <c r="N5" s="261" t="s">
        <v>9</v>
      </c>
      <c r="O5" s="262"/>
      <c r="P5" s="297" t="s">
        <v>128</v>
      </c>
      <c r="Q5" s="298"/>
      <c r="R5" s="298"/>
      <c r="S5" s="299"/>
      <c r="T5" s="291" t="s">
        <v>88</v>
      </c>
      <c r="U5" s="292"/>
      <c r="V5" s="292"/>
      <c r="W5" s="292"/>
      <c r="X5" s="293"/>
      <c r="Y5" s="132"/>
      <c r="Z5" s="268" t="s">
        <v>76</v>
      </c>
      <c r="AA5" s="307" t="s">
        <v>161</v>
      </c>
      <c r="AB5" s="308"/>
      <c r="AC5" s="309"/>
      <c r="AD5" s="304" t="s">
        <v>142</v>
      </c>
      <c r="AE5" s="284"/>
      <c r="AF5" s="284"/>
      <c r="AG5" s="284"/>
      <c r="AH5" s="284"/>
      <c r="AI5" s="305"/>
      <c r="AJ5" s="283" t="s">
        <v>143</v>
      </c>
      <c r="AK5" s="284"/>
      <c r="AL5" s="284"/>
      <c r="AM5" s="284"/>
      <c r="AN5" s="284"/>
      <c r="AO5" s="285"/>
      <c r="AP5" s="283" t="s">
        <v>144</v>
      </c>
      <c r="AQ5" s="284"/>
      <c r="AR5" s="284"/>
      <c r="AS5" s="284"/>
      <c r="AT5" s="284"/>
      <c r="AU5" s="289"/>
    </row>
    <row r="6" spans="1:49" ht="18" customHeight="1" x14ac:dyDescent="0.55000000000000004">
      <c r="A6" s="268"/>
      <c r="B6" s="276" t="s">
        <v>148</v>
      </c>
      <c r="C6" s="277"/>
      <c r="D6" s="280" t="s">
        <v>86</v>
      </c>
      <c r="E6" s="278" t="s">
        <v>136</v>
      </c>
      <c r="F6" s="274"/>
      <c r="G6" s="280" t="s">
        <v>133</v>
      </c>
      <c r="H6" s="280" t="s">
        <v>9</v>
      </c>
      <c r="I6" s="280" t="s">
        <v>86</v>
      </c>
      <c r="J6" s="280" t="s">
        <v>133</v>
      </c>
      <c r="K6" s="281" t="s">
        <v>9</v>
      </c>
      <c r="L6" s="259"/>
      <c r="M6" s="260"/>
      <c r="N6" s="263"/>
      <c r="O6" s="264"/>
      <c r="P6" s="300"/>
      <c r="Q6" s="301"/>
      <c r="R6" s="301"/>
      <c r="S6" s="302"/>
      <c r="T6" s="294"/>
      <c r="U6" s="295"/>
      <c r="V6" s="295"/>
      <c r="W6" s="295"/>
      <c r="X6" s="296"/>
      <c r="Y6" s="132"/>
      <c r="Z6" s="268"/>
      <c r="AA6" s="310"/>
      <c r="AB6" s="311"/>
      <c r="AC6" s="312"/>
      <c r="AD6" s="303" t="s">
        <v>141</v>
      </c>
      <c r="AE6" s="287"/>
      <c r="AF6" s="287" t="s">
        <v>140</v>
      </c>
      <c r="AG6" s="287"/>
      <c r="AH6" s="287" t="s">
        <v>132</v>
      </c>
      <c r="AI6" s="306"/>
      <c r="AJ6" s="286" t="s">
        <v>141</v>
      </c>
      <c r="AK6" s="287"/>
      <c r="AL6" s="287" t="s">
        <v>140</v>
      </c>
      <c r="AM6" s="287"/>
      <c r="AN6" s="287" t="s">
        <v>132</v>
      </c>
      <c r="AO6" s="288"/>
      <c r="AP6" s="286" t="s">
        <v>141</v>
      </c>
      <c r="AQ6" s="287"/>
      <c r="AR6" s="287" t="s">
        <v>140</v>
      </c>
      <c r="AS6" s="287"/>
      <c r="AT6" s="287" t="s">
        <v>132</v>
      </c>
      <c r="AU6" s="290"/>
    </row>
    <row r="7" spans="1:49" ht="36.5" thickBot="1" x14ac:dyDescent="0.6">
      <c r="A7" s="269"/>
      <c r="B7" s="142" t="s">
        <v>133</v>
      </c>
      <c r="C7" s="134" t="s">
        <v>9</v>
      </c>
      <c r="D7" s="275"/>
      <c r="E7" s="279"/>
      <c r="F7" s="275"/>
      <c r="G7" s="275"/>
      <c r="H7" s="275"/>
      <c r="I7" s="275"/>
      <c r="J7" s="275"/>
      <c r="K7" s="28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9"/>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x14ac:dyDescent="0.55000000000000004">
      <c r="A132" s="181">
        <v>43956</v>
      </c>
      <c r="B132" s="147">
        <v>2</v>
      </c>
      <c r="C132" s="156">
        <f t="shared" ref="C132" si="811">+B132+C131</f>
        <v>1678</v>
      </c>
      <c r="D132" s="156">
        <f t="shared" ref="D132" si="812">+C132-F132</f>
        <v>278</v>
      </c>
      <c r="E132" s="148">
        <v>5</v>
      </c>
      <c r="F132" s="148">
        <v>1400</v>
      </c>
      <c r="G132" s="148">
        <v>3</v>
      </c>
      <c r="H132" s="136"/>
      <c r="I132" s="148">
        <v>5</v>
      </c>
      <c r="J132" s="136"/>
      <c r="K132" s="149">
        <v>0</v>
      </c>
      <c r="L132" s="147">
        <v>20</v>
      </c>
      <c r="M132" s="148">
        <v>3</v>
      </c>
      <c r="N132" s="136"/>
      <c r="O132" s="136"/>
      <c r="P132" s="148">
        <v>0</v>
      </c>
      <c r="Q132" s="148">
        <v>0</v>
      </c>
      <c r="R132" s="136"/>
      <c r="S132" s="136"/>
      <c r="T132" s="148">
        <v>64</v>
      </c>
      <c r="U132" s="148">
        <v>9</v>
      </c>
      <c r="V132" s="136"/>
      <c r="W132" s="42">
        <v>903</v>
      </c>
      <c r="X132" s="149">
        <v>88</v>
      </c>
      <c r="Z132" s="75">
        <f t="shared" ref="Z132" si="813">+A132</f>
        <v>43956</v>
      </c>
      <c r="AA132" s="232">
        <f t="shared" ref="AA132" si="814">+AE132+AK132+AQ132</f>
        <v>1523</v>
      </c>
      <c r="AB132" s="232">
        <f t="shared" ref="AB132" si="815">+AG132+AM132+AS132</f>
        <v>1293</v>
      </c>
      <c r="AC132" s="233">
        <f t="shared" ref="AC132" si="816">+AI132+AO132+AU132</f>
        <v>10</v>
      </c>
      <c r="AD132" s="185">
        <f t="shared" ref="AD132" si="817">+AE132-AE131</f>
        <v>0</v>
      </c>
      <c r="AE132" s="157">
        <v>1040</v>
      </c>
      <c r="AF132" s="186">
        <f t="shared" ref="AF132" si="818">+AG132-AG131</f>
        <v>20</v>
      </c>
      <c r="AG132" s="157">
        <v>920</v>
      </c>
      <c r="AH132" s="186">
        <f t="shared" ref="AH132" si="819">+AI132-AI131</f>
        <v>0</v>
      </c>
      <c r="AI132" s="187">
        <v>4</v>
      </c>
      <c r="AJ132" s="188">
        <f t="shared" ref="AJ132" si="820">+AK132-AK131</f>
        <v>0</v>
      </c>
      <c r="AK132" s="157">
        <v>45</v>
      </c>
      <c r="AL132" s="186">
        <f t="shared" ref="AL132" si="821">+AM132-AM131</f>
        <v>0</v>
      </c>
      <c r="AM132" s="157">
        <v>39</v>
      </c>
      <c r="AN132" s="186">
        <f t="shared" ref="AN132" si="822">+AO132-AO131</f>
        <v>0</v>
      </c>
      <c r="AO132" s="189">
        <v>0</v>
      </c>
      <c r="AP132" s="188">
        <f t="shared" ref="AP132" si="823">+AQ132-AQ131</f>
        <v>0</v>
      </c>
      <c r="AQ132" s="157">
        <v>438</v>
      </c>
      <c r="AR132" s="186">
        <f t="shared" ref="AR132:AR133" si="824">+AS132-AS131</f>
        <v>0</v>
      </c>
      <c r="AS132" s="157">
        <v>334</v>
      </c>
      <c r="AT132" s="186">
        <f t="shared" ref="AT132" si="825">+AU132-AU131</f>
        <v>0</v>
      </c>
      <c r="AU132" s="190">
        <v>6</v>
      </c>
      <c r="AW132" s="231">
        <f t="shared" ref="AW132" si="826">+Z132</f>
        <v>43956</v>
      </c>
      <c r="AX132" s="133">
        <f t="shared" ref="AX132" si="827">+B132</f>
        <v>2</v>
      </c>
      <c r="AY132" s="231">
        <f t="shared" ref="AY132" si="828">+A132</f>
        <v>43956</v>
      </c>
      <c r="AZ132" s="133">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1">
        <f t="shared" ref="BG132" si="836">+A132</f>
        <v>43956</v>
      </c>
      <c r="BH132">
        <f t="shared" ref="BH132" si="837">+AE132</f>
        <v>1040</v>
      </c>
      <c r="BI132">
        <f t="shared" ref="BI132" si="838">+AG132</f>
        <v>920</v>
      </c>
      <c r="BJ132">
        <f t="shared" ref="BJ132" si="839">+AI132</f>
        <v>4</v>
      </c>
      <c r="BK132" s="181">
        <f t="shared" ref="BK132" si="840">+A132</f>
        <v>43956</v>
      </c>
      <c r="BL132">
        <f t="shared" ref="BL132" si="841">+AK132</f>
        <v>45</v>
      </c>
      <c r="BM132">
        <f t="shared" ref="BM132" si="842">+AM132</f>
        <v>39</v>
      </c>
      <c r="BN132">
        <f t="shared" ref="BN132" si="843">+AO132</f>
        <v>0</v>
      </c>
      <c r="BO132" s="181">
        <f t="shared" ref="BO132" si="844">+A132</f>
        <v>43956</v>
      </c>
      <c r="BP132">
        <f t="shared" ref="BP132" si="845">+AQ132</f>
        <v>438</v>
      </c>
      <c r="BQ132">
        <f t="shared" ref="BQ132" si="846">+AS132</f>
        <v>334</v>
      </c>
      <c r="BR132">
        <f t="shared" ref="BR132" si="847">+AU132</f>
        <v>6</v>
      </c>
    </row>
    <row r="133" spans="1:70" ht="18" customHeight="1" x14ac:dyDescent="0.55000000000000004">
      <c r="A133" s="181">
        <v>43956</v>
      </c>
      <c r="B133" s="147">
        <v>2</v>
      </c>
      <c r="C133" s="156">
        <f t="shared" ref="C133" si="848">+B133+C132</f>
        <v>1680</v>
      </c>
      <c r="D133" s="156">
        <f t="shared" ref="D133" si="849">+C133-F133</f>
        <v>246</v>
      </c>
      <c r="E133" s="148">
        <v>5</v>
      </c>
      <c r="F133" s="148">
        <v>1434</v>
      </c>
      <c r="G133" s="148">
        <v>2</v>
      </c>
      <c r="H133" s="136"/>
      <c r="I133" s="148">
        <v>4</v>
      </c>
      <c r="J133" s="136"/>
      <c r="K133" s="149">
        <v>0</v>
      </c>
      <c r="L133" s="147">
        <v>6</v>
      </c>
      <c r="M133" s="148">
        <v>0</v>
      </c>
      <c r="N133" s="136"/>
      <c r="O133" s="136"/>
      <c r="P133" s="148">
        <v>0</v>
      </c>
      <c r="Q133" s="148">
        <v>0</v>
      </c>
      <c r="R133" s="136"/>
      <c r="S133" s="136"/>
      <c r="T133" s="148">
        <v>29</v>
      </c>
      <c r="U133" s="148">
        <v>7</v>
      </c>
      <c r="V133" s="136"/>
      <c r="W133" s="42">
        <v>880</v>
      </c>
      <c r="X133" s="149">
        <v>81</v>
      </c>
      <c r="Z133" s="75">
        <f t="shared" ref="Z133" si="850">+A133</f>
        <v>43956</v>
      </c>
      <c r="AA133" s="232">
        <f t="shared" ref="AA133" si="851">+AE133+AK133+AQ133</f>
        <v>1524</v>
      </c>
      <c r="AB133" s="232">
        <f t="shared" ref="AB133" si="852">+AG133+AM133+AS133</f>
        <v>1311</v>
      </c>
      <c r="AC133" s="233">
        <f t="shared" ref="AC133" si="853">+AI133+AO133+AU133</f>
        <v>10</v>
      </c>
      <c r="AD133" s="185">
        <f t="shared" ref="AD133" si="854">+AE133-AE132</f>
        <v>0</v>
      </c>
      <c r="AE133" s="157">
        <v>1040</v>
      </c>
      <c r="AF133" s="186">
        <f t="shared" ref="AF133" si="855">+AG133-AG132</f>
        <v>12</v>
      </c>
      <c r="AG133" s="157">
        <v>932</v>
      </c>
      <c r="AH133" s="186">
        <f t="shared" ref="AH133" si="856">+AI133-AI132</f>
        <v>0</v>
      </c>
      <c r="AI133" s="187">
        <v>4</v>
      </c>
      <c r="AJ133" s="188">
        <f t="shared" ref="AJ133" si="857">+AK133-AK132</f>
        <v>0</v>
      </c>
      <c r="AK133" s="157">
        <v>45</v>
      </c>
      <c r="AL133" s="186">
        <f t="shared" ref="AL133" si="858">+AM133-AM132</f>
        <v>1</v>
      </c>
      <c r="AM133" s="157">
        <v>40</v>
      </c>
      <c r="AN133" s="186">
        <f t="shared" ref="AN133" si="859">+AO133-AO132</f>
        <v>0</v>
      </c>
      <c r="AO133" s="189">
        <v>0</v>
      </c>
      <c r="AP133" s="188">
        <f t="shared" ref="AP133" si="860">+AQ133-AQ132</f>
        <v>1</v>
      </c>
      <c r="AQ133" s="157">
        <v>439</v>
      </c>
      <c r="AR133" s="186">
        <f t="shared" si="824"/>
        <v>5</v>
      </c>
      <c r="AS133" s="157">
        <v>339</v>
      </c>
      <c r="AT133" s="186">
        <f t="shared" ref="AT133" si="861">+AU133-AU132</f>
        <v>0</v>
      </c>
      <c r="AU133" s="190">
        <v>6</v>
      </c>
      <c r="AW133" s="231">
        <f t="shared" ref="AW133" si="862">+Z133</f>
        <v>43956</v>
      </c>
      <c r="AX133" s="133">
        <f t="shared" ref="AX133" si="863">+B133</f>
        <v>2</v>
      </c>
      <c r="AY133" s="231">
        <f t="shared" ref="AY133" si="864">+A133</f>
        <v>43956</v>
      </c>
      <c r="AZ133" s="133">
        <f t="shared" ref="AZ133" si="865">+C133</f>
        <v>1680</v>
      </c>
      <c r="BA133" s="1">
        <f t="shared" ref="BA133" si="866">+AW133</f>
        <v>43956</v>
      </c>
      <c r="BB133">
        <f t="shared" ref="BB133" si="867">+L133</f>
        <v>6</v>
      </c>
      <c r="BC133">
        <f t="shared" ref="BC133" si="868">+M133</f>
        <v>0</v>
      </c>
      <c r="BD133" s="1">
        <f t="shared" ref="BD133" si="869">+BA133</f>
        <v>43956</v>
      </c>
      <c r="BE133">
        <f t="shared" ref="BE133" si="870">+BE132+BB133</f>
        <v>1554</v>
      </c>
      <c r="BF133">
        <f t="shared" ref="BF133" si="871">+BF132+BC133</f>
        <v>337</v>
      </c>
      <c r="BG133" s="181">
        <f t="shared" ref="BG133" si="872">+A133</f>
        <v>43956</v>
      </c>
      <c r="BH133">
        <f t="shared" ref="BH133" si="873">+AE133</f>
        <v>1040</v>
      </c>
      <c r="BI133">
        <f t="shared" ref="BI133" si="874">+AG133</f>
        <v>932</v>
      </c>
      <c r="BJ133">
        <f t="shared" ref="BJ133" si="875">+AI133</f>
        <v>4</v>
      </c>
      <c r="BK133" s="181">
        <f t="shared" ref="BK133" si="876">+A133</f>
        <v>43956</v>
      </c>
      <c r="BL133">
        <f t="shared" ref="BL133" si="877">+AK133</f>
        <v>45</v>
      </c>
      <c r="BM133">
        <f t="shared" ref="BM133" si="878">+AM133</f>
        <v>40</v>
      </c>
      <c r="BN133">
        <f t="shared" ref="BN133" si="879">+AO133</f>
        <v>0</v>
      </c>
      <c r="BO133" s="181">
        <f t="shared" ref="BO133" si="880">+A133</f>
        <v>43956</v>
      </c>
      <c r="BP133">
        <f t="shared" ref="BP133" si="881">+AQ133</f>
        <v>439</v>
      </c>
      <c r="BQ133">
        <f t="shared" ref="BQ133" si="882">+AS133</f>
        <v>339</v>
      </c>
      <c r="BR133">
        <f t="shared" ref="BR133" si="883">+AU133</f>
        <v>6</v>
      </c>
    </row>
    <row r="134" spans="1:70" ht="18" customHeight="1" x14ac:dyDescent="0.55000000000000004">
      <c r="A134" s="181"/>
      <c r="B134" s="147"/>
      <c r="C134" s="156"/>
      <c r="D134" s="148"/>
      <c r="E134" s="148"/>
      <c r="F134" s="148"/>
      <c r="G134" s="148"/>
      <c r="H134" s="136"/>
      <c r="I134" s="148"/>
      <c r="J134" s="136"/>
      <c r="K134" s="149"/>
      <c r="L134" s="147"/>
      <c r="M134" s="148"/>
      <c r="N134" s="136"/>
      <c r="O134" s="136"/>
      <c r="P134" s="148"/>
      <c r="Q134" s="148"/>
      <c r="R134" s="136"/>
      <c r="S134" s="136"/>
      <c r="T134" s="148"/>
      <c r="U134" s="148"/>
      <c r="V134" s="136"/>
      <c r="W134" s="42"/>
      <c r="X134" s="149"/>
      <c r="Z134" s="75"/>
      <c r="AA134" s="232"/>
      <c r="AB134" s="232"/>
      <c r="AC134" s="233"/>
      <c r="AD134" s="185"/>
      <c r="AE134" s="157"/>
      <c r="AF134" s="186"/>
      <c r="AG134" s="157"/>
      <c r="AH134" s="186"/>
      <c r="AI134" s="187"/>
      <c r="AJ134" s="188"/>
      <c r="AK134" s="157"/>
      <c r="AL134" s="186"/>
      <c r="AM134" s="157"/>
      <c r="AN134" s="186"/>
      <c r="AO134" s="189"/>
      <c r="AP134" s="188"/>
      <c r="AQ134" s="157"/>
      <c r="AR134" s="186"/>
      <c r="AS134" s="157"/>
      <c r="AT134" s="186"/>
      <c r="AU134" s="190"/>
      <c r="AW134" s="231"/>
      <c r="AX134" s="133"/>
      <c r="AY134" s="231"/>
      <c r="AZ134" s="133"/>
      <c r="BA134" s="1"/>
      <c r="BD134" s="1"/>
      <c r="BG134" s="181"/>
      <c r="BK134" s="181"/>
      <c r="BO134" s="181"/>
    </row>
    <row r="135" spans="1:70" ht="7" customHeight="1" thickBot="1" x14ac:dyDescent="0.6">
      <c r="A135" s="66"/>
      <c r="B135" s="147"/>
      <c r="C135" s="156"/>
      <c r="D135" s="148"/>
      <c r="E135" s="148"/>
      <c r="F135" s="148"/>
      <c r="G135" s="148"/>
      <c r="H135" s="136"/>
      <c r="I135" s="148"/>
      <c r="J135" s="136"/>
      <c r="K135" s="149"/>
      <c r="L135" s="147"/>
      <c r="M135" s="148"/>
      <c r="N135" s="136"/>
      <c r="O135" s="136"/>
      <c r="P135" s="148"/>
      <c r="Q135" s="148"/>
      <c r="R135" s="136"/>
      <c r="S135" s="136"/>
      <c r="T135" s="148"/>
      <c r="U135" s="148"/>
      <c r="V135" s="136"/>
      <c r="W135" s="42"/>
      <c r="X135" s="149"/>
      <c r="Z135" s="66"/>
      <c r="AA135" s="64"/>
      <c r="AB135" s="64"/>
      <c r="AC135" s="64"/>
      <c r="AD135" s="185"/>
      <c r="AE135" s="157"/>
      <c r="AF135" s="186"/>
      <c r="AG135" s="157"/>
      <c r="AH135" s="186"/>
      <c r="AI135" s="187"/>
      <c r="AJ135" s="188"/>
      <c r="AK135" s="157"/>
      <c r="AL135" s="186"/>
      <c r="AM135" s="157"/>
      <c r="AN135" s="186"/>
      <c r="AO135" s="189"/>
      <c r="AP135" s="188"/>
      <c r="AQ135" s="157"/>
      <c r="AR135" s="186"/>
      <c r="AS135" s="157"/>
      <c r="AT135" s="186"/>
      <c r="AU135" s="190"/>
    </row>
    <row r="139" spans="1:70" x14ac:dyDescent="0.55000000000000004">
      <c r="A139" s="131"/>
      <c r="Z139" s="131"/>
      <c r="AA139" s="131"/>
      <c r="AB139" s="131"/>
      <c r="AC139"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85" zoomScaleNormal="85" workbookViewId="0">
      <selection activeCell="S63" sqref="S6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2020-05-07T01:56:40Z</dcterms:modified>
</cp:coreProperties>
</file>