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D784606-534E-4566-9858-64D719DBC8BC}"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Z148" i="5"/>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53" i="5"/>
  <c r="BE98" i="5"/>
  <c r="L153"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<sst xmlns="http://schemas.openxmlformats.org/spreadsheetml/2006/main" count="345" uniqueCount="176">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</sst>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国家衛健委発表に基づく感染状況!$W$27:$W$151</c:f>
              <c:numCache>
                <c:formatCode>m"月"d"日"</c:formatCode>
                <c:ptCount val="1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numCache>
            </c:numRef>
          </c:cat>
          <c:val>
            <c:numRef>
              <c:f>国家衛健委発表に基づく感染状況!$X$27:$X$151</c:f>
              <c:numCache>
                <c:formatCode>#,##0_);[Red]\(#,##0\)</c:formatCode>
                <c:ptCount val="12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国家衛健委発表に基づく感染状況!$W$27:$W$151</c:f>
              <c:numCache>
                <c:formatCode>m"月"d"日"</c:formatCode>
                <c:ptCount val="1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numCache>
            </c:numRef>
          </c:cat>
          <c:val>
            <c:numRef>
              <c:f>国家衛健委発表に基づく感染状況!$Y$27:$Y$151</c:f>
              <c:numCache>
                <c:formatCode>General</c:formatCode>
                <c:ptCount val="12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国家衛健委発表に基づく感染状況!$Z$27:$Z$151</c:f>
              <c:numCache>
                <c:formatCode>m"月"d"日"</c:formatCode>
                <c:ptCount val="1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numCache>
            </c:numRef>
          </c:cat>
          <c:val>
            <c:numRef>
              <c:f>国家衛健委発表に基づく感染状況!$AA$27:$AA$151</c:f>
              <c:numCache>
                <c:formatCode>General</c:formatCode>
                <c:ptCount val="12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国家衛健委発表に基づく感染状況!$Z$27:$Z$151</c:f>
              <c:numCache>
                <c:formatCode>m"月"d"日"</c:formatCode>
                <c:ptCount val="1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numCache>
            </c:numRef>
          </c:cat>
          <c:val>
            <c:numRef>
              <c:f>国家衛健委発表に基づく感染状況!$AB$27:$AB$151</c:f>
              <c:numCache>
                <c:formatCode>General</c:formatCode>
                <c:ptCount val="12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無症状感染者の推移</a:t>
            </a:r>
            <a:endParaRPr lang="en-US" altLang="ja-JP" sz="1800" b="1"/>
          </a:p>
          <a:p>
            <a:pPr>
              <a:defRPr/>
            </a:pPr>
            <a:r>
              <a:rPr lang="ja-JP" altLang="en-US" sz="1800" b="1"/>
              <a:t>（累計）</a:t>
            </a:r>
            <a:endParaRPr lang="ja-JP" altLang="en-US" sz="1200" b="1"/>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香港マカオ台湾の患者・海外輸入症例・無症状病原体保有者!$BD$98:$BD$150</c:f>
              <c:numCache>
                <c:formatCode>m"月"d"日"</c:formatCode>
                <c:ptCount val="53"/>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numCache>
            </c:numRef>
          </c:cat>
          <c:val>
            <c:numRef>
              <c:f>香港マカオ台湾の患者・海外輸入症例・無症状病原体保有者!$BE$98:$BE$150</c:f>
              <c:numCache>
                <c:formatCode>General</c:formatCode>
                <c:ptCount val="53"/>
                <c:pt idx="0">
                  <c:v>185</c:v>
                </c:pt>
                <c:pt idx="1">
                  <c:v>245</c:v>
                </c:pt>
                <c:pt idx="2">
                  <c:v>309</c:v>
                </c:pt>
                <c:pt idx="3">
                  <c:v>356</c:v>
                </c:pt>
                <c:pt idx="4">
                  <c:v>434</c:v>
                </c:pt>
                <c:pt idx="5">
                  <c:v>464</c:v>
                </c:pt>
                <c:pt idx="6">
                  <c:v>601</c:v>
                </c:pt>
                <c:pt idx="7">
                  <c:v>657</c:v>
                </c:pt>
                <c:pt idx="8">
                  <c:v>704</c:v>
                </c:pt>
                <c:pt idx="9">
                  <c:v>738</c:v>
                </c:pt>
                <c:pt idx="10">
                  <c:v>801</c:v>
                </c:pt>
                <c:pt idx="11">
                  <c:v>862</c:v>
                </c:pt>
                <c:pt idx="12">
                  <c:v>916</c:v>
                </c:pt>
                <c:pt idx="13">
                  <c:v>973</c:v>
                </c:pt>
                <c:pt idx="14">
                  <c:v>1037</c:v>
                </c:pt>
                <c:pt idx="15">
                  <c:v>1103</c:v>
                </c:pt>
                <c:pt idx="16">
                  <c:v>1157</c:v>
                </c:pt>
                <c:pt idx="17">
                  <c:v>1201</c:v>
                </c:pt>
                <c:pt idx="18">
                  <c:v>1250</c:v>
                </c:pt>
                <c:pt idx="19">
                  <c:v>1287</c:v>
                </c:pt>
                <c:pt idx="20">
                  <c:v>1329</c:v>
                </c:pt>
                <c:pt idx="21">
                  <c:v>1356</c:v>
                </c:pt>
                <c:pt idx="22">
                  <c:v>1390</c:v>
                </c:pt>
                <c:pt idx="23">
                  <c:v>1419</c:v>
                </c:pt>
                <c:pt idx="24">
                  <c:v>1449</c:v>
                </c:pt>
                <c:pt idx="25">
                  <c:v>1474</c:v>
                </c:pt>
                <c:pt idx="26">
                  <c:v>1514</c:v>
                </c:pt>
                <c:pt idx="27">
                  <c:v>1540</c:v>
                </c:pt>
                <c:pt idx="28">
                  <c:v>1573</c:v>
                </c:pt>
                <c:pt idx="29">
                  <c:v>1598</c:v>
                </c:pt>
                <c:pt idx="30">
                  <c:v>1618</c:v>
                </c:pt>
                <c:pt idx="31">
                  <c:v>1630</c:v>
                </c:pt>
                <c:pt idx="32">
                  <c:v>1643</c:v>
                </c:pt>
                <c:pt idx="33">
                  <c:v>1658</c:v>
                </c:pt>
                <c:pt idx="34">
                  <c:v>1678</c:v>
                </c:pt>
                <c:pt idx="35">
                  <c:v>1684</c:v>
                </c:pt>
                <c:pt idx="36">
                  <c:v>1700</c:v>
                </c:pt>
                <c:pt idx="37">
                  <c:v>1715</c:v>
                </c:pt>
                <c:pt idx="38">
                  <c:v>1735</c:v>
                </c:pt>
                <c:pt idx="39">
                  <c:v>1747</c:v>
                </c:pt>
                <c:pt idx="40">
                  <c:v>1762</c:v>
                </c:pt>
                <c:pt idx="41">
                  <c:v>1770</c:v>
                </c:pt>
                <c:pt idx="42">
                  <c:v>1782</c:v>
                </c:pt>
                <c:pt idx="43">
                  <c:v>1793</c:v>
                </c:pt>
                <c:pt idx="44">
                  <c:v>1806</c:v>
                </c:pt>
                <c:pt idx="45">
                  <c:v>1818</c:v>
                </c:pt>
                <c:pt idx="46">
                  <c:v>1836</c:v>
                </c:pt>
                <c:pt idx="47">
                  <c:v>1853</c:v>
                </c:pt>
                <c:pt idx="48">
                  <c:v>1869</c:v>
                </c:pt>
                <c:pt idx="49">
                  <c:v>1900</c:v>
                </c:pt>
                <c:pt idx="50">
                  <c:v>1935</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香港マカオ台湾の患者・海外輸入症例・無症状病原体保有者!$BD$98:$BD$150</c:f>
              <c:numCache>
                <c:formatCode>m"月"d"日"</c:formatCode>
                <c:ptCount val="53"/>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numCache>
            </c:numRef>
          </c:cat>
          <c:val>
            <c:numRef>
              <c:f>香港マカオ台湾の患者・海外輸入症例・無症状病原体保有者!$BF$98:$BF$150</c:f>
              <c:numCache>
                <c:formatCode>General</c:formatCode>
                <c:ptCount val="53"/>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pt idx="38">
                  <c:v>338</c:v>
                </c:pt>
                <c:pt idx="39">
                  <c:v>338</c:v>
                </c:pt>
                <c:pt idx="40">
                  <c:v>338</c:v>
                </c:pt>
                <c:pt idx="41">
                  <c:v>339</c:v>
                </c:pt>
                <c:pt idx="42">
                  <c:v>340</c:v>
                </c:pt>
                <c:pt idx="43">
                  <c:v>342</c:v>
                </c:pt>
                <c:pt idx="44">
                  <c:v>343</c:v>
                </c:pt>
                <c:pt idx="45">
                  <c:v>344</c:v>
                </c:pt>
                <c:pt idx="46">
                  <c:v>346</c:v>
                </c:pt>
                <c:pt idx="47">
                  <c:v>348</c:v>
                </c:pt>
                <c:pt idx="48">
                  <c:v>349</c:v>
                </c:pt>
                <c:pt idx="49">
                  <c:v>352</c:v>
                </c:pt>
                <c:pt idx="50">
                  <c:v>352</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8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香港マカオ台湾の患者・海外輸入症例・無症状病原体保有者!$AW$70:$AW$150</c:f>
              <c:numCache>
                <c:formatCode>m"月"d"日"</c:formatCode>
                <c:ptCount val="8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numCache>
            </c:numRef>
          </c:cat>
          <c:val>
            <c:numRef>
              <c:f>香港マカオ台湾の患者・海外輸入症例・無症状病原体保有者!$AX$70:$AX$150</c:f>
              <c:numCache>
                <c:formatCode>General</c:formatCode>
                <c:ptCount val="8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香港マカオ台湾の患者・海外輸入症例・無症状病原体保有者!$AY$70:$AY$150</c:f>
              <c:numCache>
                <c:formatCode>m"月"d"日"</c:formatCode>
                <c:ptCount val="8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numCache>
            </c:numRef>
          </c:cat>
          <c:val>
            <c:numRef>
              <c:f>香港マカオ台湾の患者・海外輸入症例・無症状病原体保有者!$AZ$70:$AZ$150</c:f>
              <c:numCache>
                <c:formatCode>General</c:formatCode>
                <c:ptCount val="8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香港マカオ台湾の患者・海外輸入症例・無症状病原体保有者!$BK$29:$BK$150</c:f>
              <c:numCache>
                <c:formatCode>m"月"d"日"</c:formatCode>
                <c:ptCount val="1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numCache>
            </c:numRef>
          </c:cat>
          <c:val>
            <c:numRef>
              <c:f>香港マカオ台湾の患者・海外輸入症例・無症状病原体保有者!$BL$29:$BL$150</c:f>
              <c:numCache>
                <c:formatCode>General</c:formatCode>
                <c:ptCount val="12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香港マカオ台湾の患者・海外輸入症例・無症状病原体保有者!$BK$29:$BK$150</c:f>
              <c:numCache>
                <c:formatCode>m"月"d"日"</c:formatCode>
                <c:ptCount val="1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numCache>
            </c:numRef>
          </c:cat>
          <c:val>
            <c:numRef>
              <c:f>香港マカオ台湾の患者・海外輸入症例・無症状病原体保有者!$BM$29:$BM$150</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香港マカオ台湾の患者・海外輸入症例・無症状病原体保有者!$BK$29:$BK$150</c:f>
              <c:numCache>
                <c:formatCode>m"月"d"日"</c:formatCode>
                <c:ptCount val="1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numCache>
            </c:numRef>
          </c:cat>
          <c:val>
            <c:numRef>
              <c:f>香港マカオ台湾の患者・海外輸入症例・無症状病原体保有者!$BN$29:$BN$150</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1.9133777900054504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香港マカオ台湾の患者・海外輸入症例・無症状病原体保有者!$BG$29:$BG$150</c:f>
              <c:numCache>
                <c:formatCode>m"月"d"日"</c:formatCode>
                <c:ptCount val="1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numCache>
            </c:numRef>
          </c:cat>
          <c:val>
            <c:numRef>
              <c:f>香港マカオ台湾の患者・海外輸入症例・無症状病原体保有者!$BH$29:$BH$150</c:f>
              <c:numCache>
                <c:formatCode>General</c:formatCode>
                <c:ptCount val="12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香港マカオ台湾の患者・海外輸入症例・無症状病原体保有者!$BG$29:$BG$150</c:f>
              <c:numCache>
                <c:formatCode>m"月"d"日"</c:formatCode>
                <c:ptCount val="1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numCache>
            </c:numRef>
          </c:cat>
          <c:val>
            <c:numRef>
              <c:f>香港マカオ台湾の患者・海外輸入症例・無症状病原体保有者!$BI$29:$BI$150</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香港マカオ台湾の患者・海外輸入症例・無症状病原体保有者!$BG$29:$BG$150</c:f>
              <c:numCache>
                <c:formatCode>m"月"d"日"</c:formatCode>
                <c:ptCount val="1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numCache>
            </c:numRef>
          </c:cat>
          <c:val>
            <c:numRef>
              <c:f>香港マカオ台湾の患者・海外輸入症例・無症状病原体保有者!$BJ$29:$BJ$150</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香港マカオ台湾の患者・海外輸入症例・無症状病原体保有者!$BO$29:$BO$150</c:f>
              <c:numCache>
                <c:formatCode>m"月"d"日"</c:formatCode>
                <c:ptCount val="1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numCache>
            </c:numRef>
          </c:cat>
          <c:val>
            <c:numRef>
              <c:f>香港マカオ台湾の患者・海外輸入症例・無症状病原体保有者!$BP$29:$BP$150</c:f>
              <c:numCache>
                <c:formatCode>General</c:formatCode>
                <c:ptCount val="12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香港マカオ台湾の患者・海外輸入症例・無症状病原体保有者!$BO$29:$BO$150</c:f>
              <c:numCache>
                <c:formatCode>m"月"d"日"</c:formatCode>
                <c:ptCount val="1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numCache>
            </c:numRef>
          </c:cat>
          <c:val>
            <c:numRef>
              <c:f>香港マカオ台湾の患者・海外輸入症例・無症状病原体保有者!$BQ$29:$BQ$150</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香港マカオ台湾の患者・海外輸入症例・無症状病原体保有者!$BO$29:$BO$150</c:f>
              <c:numCache>
                <c:formatCode>m"月"d"日"</c:formatCode>
                <c:ptCount val="1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numCache>
            </c:numRef>
          </c:cat>
          <c:val>
            <c:numRef>
              <c:f>香港マカオ台湾の患者・海外輸入症例・無症状病原体保有者!$BR$29:$BR$150</c:f>
              <c:numCache>
                <c:formatCode>General</c:formatCode>
                <c:ptCount val="1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香港マカオ台湾の患者・海外輸入症例・無症状病原体保有者!$BB$97</c:f>
              <c:strCache>
                <c:ptCount val="1"/>
                <c:pt idx="0">
                  <c:v>130</c:v>
                </c:pt>
              </c:strCache>
            </c:strRef>
          </c:tx>
          <c:spPr>
            <a:solidFill>
              <a:schemeClr val="accent1"/>
            </a:solidFill>
            <a:ln>
              <a:noFill/>
            </a:ln>
            <a:effectLst/>
          </c:spPr>
          <c:invertIfNegative val="0"/>
          <c:cat>
            <c:numRef>
              <c:f>香港マカオ台湾の患者・海外輸入症例・無症状病原体保有者!$BA$98:$BA$149</c:f>
              <c:numCache>
                <c:formatCode>m"月"d"日"</c:formatCode>
                <c:ptCount val="52"/>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numCache>
            </c:numRef>
          </c:cat>
          <c:val>
            <c:numRef>
              <c:f>香港マカオ台湾の患者・海外輸入症例・無症状病原体保有者!$BB$98:$BB$149</c:f>
              <c:numCache>
                <c:formatCode>General</c:formatCode>
                <c:ptCount val="52"/>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pt idx="38">
                  <c:v>20</c:v>
                </c:pt>
                <c:pt idx="39">
                  <c:v>12</c:v>
                </c:pt>
                <c:pt idx="40">
                  <c:v>15</c:v>
                </c:pt>
                <c:pt idx="41">
                  <c:v>8</c:v>
                </c:pt>
                <c:pt idx="42">
                  <c:v>12</c:v>
                </c:pt>
                <c:pt idx="43">
                  <c:v>11</c:v>
                </c:pt>
                <c:pt idx="44">
                  <c:v>13</c:v>
                </c:pt>
                <c:pt idx="45">
                  <c:v>12</c:v>
                </c:pt>
                <c:pt idx="46">
                  <c:v>18</c:v>
                </c:pt>
                <c:pt idx="47">
                  <c:v>17</c:v>
                </c:pt>
                <c:pt idx="48">
                  <c:v>16</c:v>
                </c:pt>
                <c:pt idx="49">
                  <c:v>31</c:v>
                </c:pt>
                <c:pt idx="50">
                  <c:v>35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香港マカオ台湾の患者・海外輸入症例・無症状病原体保有者!$BC$97</c:f>
              <c:strCache>
                <c:ptCount val="1"/>
                <c:pt idx="0">
                  <c:v>0</c:v>
                </c:pt>
              </c:strCache>
            </c:strRef>
          </c:tx>
          <c:spPr>
            <a:solidFill>
              <a:schemeClr val="accent2"/>
            </a:solidFill>
            <a:ln>
              <a:noFill/>
            </a:ln>
            <a:effectLst/>
          </c:spPr>
          <c:invertIfNegative val="0"/>
          <c:cat>
            <c:numRef>
              <c:f>香港マカオ台湾の患者・海外輸入症例・無症状病原体保有者!$BA$98:$BA$149</c:f>
              <c:numCache>
                <c:formatCode>m"月"d"日"</c:formatCode>
                <c:ptCount val="52"/>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pt idx="50">
                  <c:v>43972</c:v>
                </c:pt>
              </c:numCache>
            </c:numRef>
          </c:cat>
          <c:val>
            <c:numRef>
              <c:f>香港マカオ台湾の患者・海外輸入症例・無症状病原体保有者!$BC$98:$BC$149</c:f>
              <c:numCache>
                <c:formatCode>General</c:formatCode>
                <c:ptCount val="52"/>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pt idx="38">
                  <c:v>1</c:v>
                </c:pt>
                <c:pt idx="39">
                  <c:v>0</c:v>
                </c:pt>
                <c:pt idx="40">
                  <c:v>0</c:v>
                </c:pt>
                <c:pt idx="41">
                  <c:v>1</c:v>
                </c:pt>
                <c:pt idx="42">
                  <c:v>1</c:v>
                </c:pt>
                <c:pt idx="43">
                  <c:v>2</c:v>
                </c:pt>
                <c:pt idx="44">
                  <c:v>1</c:v>
                </c:pt>
                <c:pt idx="45">
                  <c:v>1</c:v>
                </c:pt>
                <c:pt idx="46">
                  <c:v>2</c:v>
                </c:pt>
                <c:pt idx="47">
                  <c:v>2</c:v>
                </c:pt>
                <c:pt idx="48">
                  <c:v>1</c:v>
                </c:pt>
                <c:pt idx="49">
                  <c:v>3</c:v>
                </c:pt>
                <c:pt idx="50">
                  <c:v>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149412</xdr:colOff>
      <xdr:row>19</xdr:row>
      <xdr:rowOff>14940</xdr:rowOff>
    </xdr:from>
    <xdr:to>
      <xdr:col>8</xdr:col>
      <xdr:colOff>649941</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60"/>
  <sheetViews>
    <sheetView tabSelected="1" workbookViewId="0">
      <pane xSplit="2" ySplit="5" topLeftCell="C145" activePane="bottomRight" state="frozen"/>
      <selection pane="topRight" activeCell="C1" sqref="C1"/>
      <selection pane="bottomLeft" activeCell="A8" sqref="A8"/>
      <selection pane="bottomRight" activeCell="B156" sqref="B15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43973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c r="C150" s="59"/>
      <c r="D150" s="49"/>
      <c r="E150" s="61"/>
      <c r="F150" s="60"/>
      <c r="G150" s="59"/>
      <c r="H150" s="61"/>
      <c r="I150" s="55"/>
      <c r="J150" s="59"/>
      <c r="K150" s="61"/>
      <c r="L150" s="59"/>
      <c r="M150" s="61"/>
      <c r="N150" s="48"/>
      <c r="O150" s="60"/>
      <c r="P150" s="124"/>
      <c r="Q150" s="60"/>
      <c r="R150" s="48"/>
      <c r="S150" s="60"/>
      <c r="T150" s="60"/>
      <c r="U150" s="78"/>
    </row>
    <row r="151" spans="2:28" ht="9.5" customHeight="1" thickBot="1" x14ac:dyDescent="0.6">
      <c r="B151" s="66"/>
      <c r="C151" s="79"/>
      <c r="D151" s="80"/>
      <c r="E151" s="82"/>
      <c r="F151" s="95"/>
      <c r="G151" s="79"/>
      <c r="H151" s="82"/>
      <c r="I151" s="82"/>
      <c r="J151" s="79"/>
      <c r="K151" s="82"/>
      <c r="L151" s="79"/>
      <c r="M151" s="82"/>
      <c r="N151" s="83"/>
      <c r="O151" s="81"/>
      <c r="P151" s="94"/>
      <c r="Q151" s="95"/>
      <c r="R151" s="120"/>
      <c r="S151" s="95"/>
      <c r="T151" s="95"/>
      <c r="U151" s="67"/>
    </row>
    <row r="153" spans="2:28" ht="13" customHeight="1" x14ac:dyDescent="0.55000000000000004">
      <c r="E153" s="112"/>
      <c r="F153" s="113"/>
      <c r="G153" s="112" t="s">
        <v>80</v>
      </c>
      <c r="H153" s="113"/>
      <c r="I153" s="113"/>
      <c r="J153" s="113"/>
      <c r="U153" s="72"/>
    </row>
    <row r="154" spans="2:28" ht="13" customHeight="1" x14ac:dyDescent="0.55000000000000004">
      <c r="E154" s="112" t="s">
        <v>98</v>
      </c>
      <c r="F154" s="113"/>
      <c r="G154" s="237" t="s">
        <v>79</v>
      </c>
      <c r="H154" s="238"/>
      <c r="I154" s="112" t="s">
        <v>106</v>
      </c>
      <c r="J154" s="113"/>
    </row>
    <row r="155" spans="2:28" ht="13" customHeight="1" x14ac:dyDescent="0.55000000000000004">
      <c r="B155" s="130"/>
      <c r="E155" s="114" t="s">
        <v>108</v>
      </c>
      <c r="F155" s="113"/>
      <c r="G155" s="115"/>
      <c r="H155" s="115"/>
      <c r="I155" s="112" t="s">
        <v>107</v>
      </c>
      <c r="J155" s="113"/>
    </row>
    <row r="156" spans="2:28" ht="18.5" customHeight="1" x14ac:dyDescent="0.55000000000000004">
      <c r="E156" s="112" t="s">
        <v>96</v>
      </c>
      <c r="F156" s="113"/>
      <c r="G156" s="112" t="s">
        <v>97</v>
      </c>
      <c r="H156" s="113"/>
      <c r="I156" s="113"/>
      <c r="J156" s="113"/>
    </row>
    <row r="157" spans="2:28" ht="13" customHeight="1" x14ac:dyDescent="0.55000000000000004">
      <c r="E157" s="112" t="s">
        <v>98</v>
      </c>
      <c r="F157" s="113"/>
      <c r="G157" s="112" t="s">
        <v>99</v>
      </c>
      <c r="H157" s="113"/>
      <c r="I157" s="113"/>
      <c r="J157" s="113"/>
    </row>
    <row r="158" spans="2:28" ht="13" customHeight="1" x14ac:dyDescent="0.55000000000000004">
      <c r="E158" s="112" t="s">
        <v>98</v>
      </c>
      <c r="F158" s="113"/>
      <c r="G158" s="112" t="s">
        <v>100</v>
      </c>
      <c r="H158" s="113"/>
      <c r="I158" s="113"/>
      <c r="J158" s="113"/>
    </row>
    <row r="159" spans="2:28" ht="13" customHeight="1" x14ac:dyDescent="0.55000000000000004">
      <c r="E159" s="112" t="s">
        <v>101</v>
      </c>
      <c r="F159" s="113"/>
      <c r="G159" s="112" t="s">
        <v>102</v>
      </c>
      <c r="H159" s="113"/>
      <c r="I159" s="113"/>
      <c r="J159" s="113"/>
    </row>
    <row r="160" spans="2:28" ht="13" customHeight="1" x14ac:dyDescent="0.55000000000000004">
      <c r="E160" s="112" t="s">
        <v>103</v>
      </c>
      <c r="F160" s="113"/>
      <c r="G160" s="112" t="s">
        <v>104</v>
      </c>
      <c r="H160" s="113"/>
      <c r="I160" s="113"/>
      <c r="J160" s="113"/>
    </row>
  </sheetData>
  <mergeCells count="12">
    <mergeCell ref="G154:H15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54"/>
  <sheetViews>
    <sheetView topLeftCell="A4" zoomScale="96" zoomScaleNormal="96" workbookViewId="0">
      <pane xSplit="1" ySplit="4" topLeftCell="BB143" activePane="bottomRight" state="frozen"/>
      <selection activeCell="A4" sqref="A4"/>
      <selection pane="topRight" activeCell="B4" sqref="B4"/>
      <selection pane="bottomLeft" activeCell="A7" sqref="A7"/>
      <selection pane="bottomRight" activeCell="BG148" sqref="BG14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58"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c r="BE6" t="s">
        <v>167</v>
      </c>
    </row>
    <row r="7" spans="1:58"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ref="AZ148" si="1408">+C148</f>
        <v>1711</v>
      </c>
      <c r="BA148" s="1">
        <f t="shared" ref="BA148" si="1409">+AW148</f>
        <v>43972</v>
      </c>
      <c r="BB148">
        <f t="shared" ref="BB148" si="1410">+L148</f>
        <v>35</v>
      </c>
      <c r="BC148">
        <f t="shared" ref="BC148" si="1411">+M148</f>
        <v>0</v>
      </c>
      <c r="BD148" s="1">
        <f t="shared" ref="BD148" si="1412">+BA148</f>
        <v>43972</v>
      </c>
      <c r="BE148">
        <f t="shared" ref="BE148" si="1413">+BE147+BB148</f>
        <v>1935</v>
      </c>
      <c r="BF148">
        <f t="shared" ref="BF148" si="1414">+BF147+BC148</f>
        <v>352</v>
      </c>
      <c r="BG148" s="180">
        <f t="shared" ref="BG148" si="1415">+A148</f>
        <v>43972</v>
      </c>
      <c r="BH148">
        <f t="shared" ref="BH148" si="1416">+AE148</f>
        <v>1063</v>
      </c>
      <c r="BI148">
        <f t="shared" ref="BI148" si="1417">+AG148</f>
        <v>1029</v>
      </c>
      <c r="BJ148">
        <f t="shared" ref="BJ148" si="1418">+AI148</f>
        <v>4</v>
      </c>
      <c r="BK148" s="180">
        <f t="shared" ref="BK148" si="1419">+A148</f>
        <v>43972</v>
      </c>
      <c r="BL148">
        <f t="shared" ref="BL148" si="1420">+AK148</f>
        <v>45</v>
      </c>
      <c r="BM148">
        <f t="shared" ref="BM148" si="1421">+AM148</f>
        <v>45</v>
      </c>
      <c r="BN148">
        <f t="shared" ref="BN148" si="1422">+AO148</f>
        <v>0</v>
      </c>
      <c r="BO148" s="180">
        <f t="shared" ref="BO148" si="1423">+A148</f>
        <v>43972</v>
      </c>
      <c r="BP148">
        <f t="shared" ref="BP148" si="1424">+AQ148</f>
        <v>441</v>
      </c>
      <c r="BQ148">
        <f t="shared" ref="BQ148" si="1425">+AS148</f>
        <v>407</v>
      </c>
      <c r="BR148">
        <f t="shared" ref="BR148" si="1426">+AU148</f>
        <v>7</v>
      </c>
    </row>
    <row r="149" spans="1:70" ht="18" customHeight="1" x14ac:dyDescent="0.55000000000000004">
      <c r="A149" s="180"/>
      <c r="B149" s="146"/>
      <c r="C149" s="155"/>
      <c r="D149" s="147"/>
      <c r="E149" s="147"/>
      <c r="F149" s="147"/>
      <c r="G149" s="147"/>
      <c r="H149" s="135"/>
      <c r="I149" s="147"/>
      <c r="J149" s="135"/>
      <c r="K149" s="148"/>
      <c r="L149" s="146"/>
      <c r="M149" s="147"/>
      <c r="N149" s="135"/>
      <c r="O149" s="135"/>
      <c r="P149" s="147"/>
      <c r="Q149" s="147"/>
      <c r="R149" s="135"/>
      <c r="S149" s="135"/>
      <c r="T149" s="147"/>
      <c r="U149" s="147"/>
      <c r="V149" s="135"/>
      <c r="W149" s="42"/>
      <c r="X149" s="148"/>
      <c r="Z149" s="75"/>
      <c r="AA149" s="231"/>
      <c r="AB149" s="231"/>
      <c r="AC149" s="232"/>
      <c r="AD149" s="184"/>
      <c r="AE149" s="156"/>
      <c r="AF149" s="185"/>
      <c r="AG149" s="156"/>
      <c r="AH149" s="185"/>
      <c r="AI149" s="186"/>
      <c r="AJ149" s="187"/>
      <c r="AK149" s="156"/>
      <c r="AL149" s="185"/>
      <c r="AM149" s="156"/>
      <c r="AN149" s="185"/>
      <c r="AO149" s="188"/>
      <c r="AP149" s="187"/>
      <c r="AQ149" s="156"/>
      <c r="AR149" s="185"/>
      <c r="AS149" s="156"/>
      <c r="AT149" s="185"/>
      <c r="AU149" s="189"/>
      <c r="AW149" s="230"/>
      <c r="AX149" s="132"/>
      <c r="AY149" s="230"/>
      <c r="AZ149" s="132"/>
      <c r="BA149" s="1"/>
      <c r="BD149" s="1"/>
      <c r="BG149" s="180"/>
      <c r="BK149" s="180"/>
      <c r="BO149" s="180"/>
    </row>
    <row r="150" spans="1:70" ht="7" customHeight="1" thickBot="1" x14ac:dyDescent="0.6">
      <c r="A150" s="66"/>
      <c r="B150" s="146"/>
      <c r="C150" s="155"/>
      <c r="D150" s="147"/>
      <c r="E150" s="147"/>
      <c r="F150" s="147"/>
      <c r="G150" s="147"/>
      <c r="H150" s="135"/>
      <c r="I150" s="147"/>
      <c r="J150" s="135"/>
      <c r="K150" s="148"/>
      <c r="L150" s="146"/>
      <c r="M150" s="147"/>
      <c r="N150" s="135"/>
      <c r="O150" s="135"/>
      <c r="P150" s="147"/>
      <c r="Q150" s="147"/>
      <c r="R150" s="135"/>
      <c r="S150" s="135"/>
      <c r="T150" s="147"/>
      <c r="U150" s="147"/>
      <c r="V150" s="135"/>
      <c r="W150" s="42"/>
      <c r="X150" s="148"/>
      <c r="Z150" s="66"/>
      <c r="AA150" s="64"/>
      <c r="AB150" s="64"/>
      <c r="AC150" s="64"/>
      <c r="AD150" s="184"/>
      <c r="AE150" s="156"/>
      <c r="AF150" s="185"/>
      <c r="AG150" s="156"/>
      <c r="AH150" s="185"/>
      <c r="AI150" s="186"/>
      <c r="AJ150" s="187"/>
      <c r="AK150" s="156"/>
      <c r="AL150" s="185"/>
      <c r="AM150" s="156"/>
      <c r="AN150" s="185"/>
      <c r="AO150" s="188"/>
      <c r="AP150" s="187"/>
      <c r="AQ150" s="156"/>
      <c r="AR150" s="185"/>
      <c r="AS150" s="156"/>
      <c r="AT150" s="185"/>
      <c r="AU150" s="189"/>
    </row>
    <row r="153" spans="1:70" x14ac:dyDescent="0.55000000000000004">
      <c r="L153">
        <f>SUM(L97:L152)</f>
        <v>1935</v>
      </c>
      <c r="P153">
        <f>SUM(P97:P152)</f>
        <v>258</v>
      </c>
    </row>
    <row r="154" spans="1:70" x14ac:dyDescent="0.55000000000000004">
      <c r="A154" s="130"/>
      <c r="Z154" s="130"/>
      <c r="AA154" s="130"/>
      <c r="AB154" s="130"/>
      <c r="AC154"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1" zoomScale="85" zoomScaleNormal="85" workbookViewId="0">
      <selection activeCell="S30" sqref="S30"/>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2020-05-22T03:50:51Z</dcterms:modified>
</cp:coreProperties>
</file>