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75259D8C-EAD9-48D3-B4C2-A2AFCA2B73B5}"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57" i="5" l="1"/>
  <c r="AR157" i="5"/>
  <c r="AP157" i="5"/>
  <c r="AN157" i="5"/>
  <c r="AL157" i="5"/>
  <c r="AJ157" i="5"/>
  <c r="AH157" i="5"/>
  <c r="AF157" i="5"/>
  <c r="C157" i="5"/>
  <c r="AZ157" i="5" s="1"/>
  <c r="P158" i="2"/>
  <c r="O158" i="2"/>
  <c r="H158" i="2"/>
  <c r="Y158" i="2" s="1"/>
  <c r="M158" i="2"/>
  <c r="AB158" i="2" s="1"/>
  <c r="K158" i="2"/>
  <c r="AA158" i="2"/>
  <c r="Z158" i="2"/>
  <c r="X158" i="2"/>
  <c r="W158" i="2"/>
  <c r="AD157" i="5"/>
  <c r="AC157" i="5"/>
  <c r="AB157" i="5"/>
  <c r="AA157" i="5"/>
  <c r="Z157" i="5"/>
  <c r="AW157" i="5" s="1"/>
  <c r="BA157" i="5" s="1"/>
  <c r="BD157" i="5" s="1"/>
  <c r="BR157" i="5"/>
  <c r="BQ157" i="5"/>
  <c r="BP157" i="5"/>
  <c r="BO157" i="5"/>
  <c r="BN157" i="5"/>
  <c r="BM157" i="5"/>
  <c r="BL157" i="5"/>
  <c r="BK157" i="5"/>
  <c r="BJ157" i="5"/>
  <c r="BI157" i="5"/>
  <c r="BH157" i="5"/>
  <c r="BG157" i="5"/>
  <c r="BC157" i="5"/>
  <c r="BF157" i="5" s="1"/>
  <c r="BB157" i="5"/>
  <c r="BE157" i="5" s="1"/>
  <c r="AY157" i="5"/>
  <c r="AX157" i="5"/>
  <c r="D157" i="5" l="1"/>
  <c r="I158" i="2"/>
  <c r="AT156" i="5"/>
  <c r="AR156" i="5"/>
  <c r="AP156" i="5"/>
  <c r="AN156" i="5"/>
  <c r="AL156" i="5"/>
  <c r="AJ156" i="5"/>
  <c r="AH156" i="5"/>
  <c r="AF156" i="5"/>
  <c r="C156" i="5"/>
  <c r="D156" i="5" s="1"/>
  <c r="P157" i="2"/>
  <c r="O157" i="2"/>
  <c r="K157" i="2"/>
  <c r="H157" i="2"/>
  <c r="AD156" i="5"/>
  <c r="AC156" i="5"/>
  <c r="AB156" i="5"/>
  <c r="AA156" i="5"/>
  <c r="Z156" i="5"/>
  <c r="AW156" i="5" s="1"/>
  <c r="BA156" i="5" s="1"/>
  <c r="BD156" i="5" s="1"/>
  <c r="BR156" i="5"/>
  <c r="BQ156" i="5"/>
  <c r="BP156" i="5"/>
  <c r="BO156" i="5"/>
  <c r="BN156" i="5"/>
  <c r="BM156" i="5"/>
  <c r="BL156" i="5"/>
  <c r="BK156" i="5"/>
  <c r="BJ156" i="5"/>
  <c r="BI156" i="5"/>
  <c r="BH156" i="5"/>
  <c r="BG156" i="5"/>
  <c r="BC156" i="5"/>
  <c r="BF156" i="5" s="1"/>
  <c r="BB156" i="5"/>
  <c r="BE156" i="5" s="1"/>
  <c r="AY156" i="5"/>
  <c r="AX156" i="5"/>
  <c r="AB157" i="2"/>
  <c r="AA157" i="2"/>
  <c r="Z157" i="2"/>
  <c r="X157" i="2"/>
  <c r="W157" i="2"/>
  <c r="M157" i="2"/>
  <c r="AZ156" i="5" l="1"/>
  <c r="I157" i="2"/>
  <c r="Y157" i="2"/>
  <c r="AT155" i="5"/>
  <c r="AR155" i="5"/>
  <c r="AP155" i="5"/>
  <c r="AN155" i="5"/>
  <c r="AL155" i="5"/>
  <c r="AJ155" i="5"/>
  <c r="AH155" i="5"/>
  <c r="AF155" i="5"/>
  <c r="P156" i="2" l="1"/>
  <c r="O156" i="2"/>
  <c r="C155" i="5"/>
  <c r="D155" i="5" s="1"/>
  <c r="BR155" i="5"/>
  <c r="BQ155" i="5"/>
  <c r="BP155" i="5"/>
  <c r="BO155" i="5"/>
  <c r="BN155" i="5"/>
  <c r="BM155" i="5"/>
  <c r="BL155" i="5"/>
  <c r="BK155" i="5"/>
  <c r="BJ155" i="5"/>
  <c r="BI155" i="5"/>
  <c r="BH155" i="5"/>
  <c r="BG155" i="5"/>
  <c r="BC155" i="5"/>
  <c r="BF155" i="5" s="1"/>
  <c r="BB155" i="5"/>
  <c r="BE155" i="5" s="1"/>
  <c r="BA155" i="5"/>
  <c r="BD155" i="5" s="1"/>
  <c r="AY155" i="5"/>
  <c r="AX155" i="5"/>
  <c r="AW155" i="5"/>
  <c r="AD155" i="5"/>
  <c r="AC155" i="5"/>
  <c r="AB155" i="5"/>
  <c r="AA155" i="5"/>
  <c r="Z155" i="5"/>
  <c r="H156" i="2"/>
  <c r="Y156" i="2" s="1"/>
  <c r="M156" i="2"/>
  <c r="K156" i="2"/>
  <c r="AB156" i="2"/>
  <c r="AA156" i="2"/>
  <c r="Z156" i="2"/>
  <c r="X156" i="2"/>
  <c r="W156" i="2"/>
  <c r="AZ155" i="5" l="1"/>
  <c r="I156" i="2"/>
  <c r="AT154" i="5"/>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62" i="5"/>
  <c r="BE98" i="5"/>
  <c r="L162"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<sst xmlns="http://schemas.openxmlformats.org/spreadsheetml/2006/main" count="347" uniqueCount="176">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</sst>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国家衛健委発表に基づく感染状況!$W$27:$W$160</c:f>
              <c:numCache>
                <c:formatCode>m"月"d"日"</c:formatCode>
                <c:ptCount val="1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numCache>
            </c:numRef>
          </c:cat>
          <c:val>
            <c:numRef>
              <c:f>国家衛健委発表に基づく感染状況!$X$27:$X$160</c:f>
              <c:numCache>
                <c:formatCode>#,##0_);[Red]\(#,##0\)</c:formatCode>
                <c:ptCount val="13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国家衛健委発表に基づく感染状況!$W$27:$W$160</c:f>
              <c:numCache>
                <c:formatCode>m"月"d"日"</c:formatCode>
                <c:ptCount val="1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numCache>
            </c:numRef>
          </c:cat>
          <c:val>
            <c:numRef>
              <c:f>国家衛健委発表に基づく感染状況!$Y$27:$Y$160</c:f>
              <c:numCache>
                <c:formatCode>General</c:formatCode>
                <c:ptCount val="13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国家衛健委発表に基づく感染状況!$Z$27:$Z$160</c:f>
              <c:numCache>
                <c:formatCode>m"月"d"日"</c:formatCode>
                <c:ptCount val="1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numCache>
            </c:numRef>
          </c:cat>
          <c:val>
            <c:numRef>
              <c:f>国家衛健委発表に基づく感染状況!$AA$27:$AA$160</c:f>
              <c:numCache>
                <c:formatCode>General</c:formatCode>
                <c:ptCount val="13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国家衛健委発表に基づく感染状況!$Z$27:$Z$160</c:f>
              <c:numCache>
                <c:formatCode>m"月"d"日"</c:formatCode>
                <c:ptCount val="1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numCache>
            </c:numRef>
          </c:cat>
          <c:val>
            <c:numRef>
              <c:f>国家衛健委発表に基づく感染状況!$AB$27:$AB$160</c:f>
              <c:numCache>
                <c:formatCode>General</c:formatCode>
                <c:ptCount val="13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8.7621979752138521E-2"/>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香港マカオ台湾の患者・海外輸入症例・無症状病原体保有者!$AW$70:$AW$159</c:f>
              <c:numCache>
                <c:formatCode>m"月"d"日"</c:formatCode>
                <c:ptCount val="9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numCache>
            </c:numRef>
          </c:cat>
          <c:val>
            <c:numRef>
              <c:f>香港マカオ台湾の患者・海外輸入症例・無症状病原体保有者!$AX$70:$AX$159</c:f>
              <c:numCache>
                <c:formatCode>General</c:formatCode>
                <c:ptCount val="9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香港マカオ台湾の患者・海外輸入症例・無症状病原体保有者!$AY$70:$AY$159</c:f>
              <c:numCache>
                <c:formatCode>m"月"d"日"</c:formatCode>
                <c:ptCount val="9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numCache>
            </c:numRef>
          </c:cat>
          <c:val>
            <c:numRef>
              <c:f>香港マカオ台湾の患者・海外輸入症例・無症状病原体保有者!$AZ$70:$AZ$159</c:f>
              <c:numCache>
                <c:formatCode>General</c:formatCode>
                <c:ptCount val="9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香港マカオ台湾の患者・海外輸入症例・無症状病原体保有者!$BK$29:$BK$159</c:f>
              <c:numCache>
                <c:formatCode>m"月"d"日"</c:formatCode>
                <c:ptCount val="1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numCache>
            </c:numRef>
          </c:cat>
          <c:val>
            <c:numRef>
              <c:f>香港マカオ台湾の患者・海外輸入症例・無症状病原体保有者!$BL$29:$BL$159</c:f>
              <c:numCache>
                <c:formatCode>General</c:formatCode>
                <c:ptCount val="13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香港マカオ台湾の患者・海外輸入症例・無症状病原体保有者!$BK$29:$BK$159</c:f>
              <c:numCache>
                <c:formatCode>m"月"d"日"</c:formatCode>
                <c:ptCount val="1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numCache>
            </c:numRef>
          </c:cat>
          <c:val>
            <c:numRef>
              <c:f>香港マカオ台湾の患者・海外輸入症例・無症状病原体保有者!$BM$29:$BM$159</c:f>
              <c:numCache>
                <c:formatCode>General</c:formatCod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香港マカオ台湾の患者・海外輸入症例・無症状病原体保有者!$BK$29:$BK$159</c:f>
              <c:numCache>
                <c:formatCode>m"月"d"日"</c:formatCode>
                <c:ptCount val="1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numCache>
            </c:numRef>
          </c:cat>
          <c:val>
            <c:numRef>
              <c:f>香港マカオ台湾の患者・海外輸入症例・無症状病原体保有者!$BN$29:$BN$159</c:f>
              <c:numCache>
                <c:formatCode>General</c:formatCod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香港マカオ台湾の患者・海外輸入症例・無症状病原体保有者!$BG$29:$BG$159</c:f>
              <c:numCache>
                <c:formatCode>m"月"d"日"</c:formatCode>
                <c:ptCount val="1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numCache>
            </c:numRef>
          </c:cat>
          <c:val>
            <c:numRef>
              <c:f>香港マカオ台湾の患者・海外輸入症例・無症状病原体保有者!$BH$29:$BH$159</c:f>
              <c:numCache>
                <c:formatCode>General</c:formatCode>
                <c:ptCount val="13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香港マカオ台湾の患者・海外輸入症例・無症状病原体保有者!$BG$29:$BG$159</c:f>
              <c:numCache>
                <c:formatCode>m"月"d"日"</c:formatCode>
                <c:ptCount val="1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numCache>
            </c:numRef>
          </c:cat>
          <c:val>
            <c:numRef>
              <c:f>香港マカオ台湾の患者・海外輸入症例・無症状病原体保有者!$BI$29:$BI$159</c:f>
              <c:numCache>
                <c:formatCode>General</c:formatCod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香港マカオ台湾の患者・海外輸入症例・無症状病原体保有者!$BG$29:$BG$159</c:f>
              <c:numCache>
                <c:formatCode>m"月"d"日"</c:formatCode>
                <c:ptCount val="1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numCache>
            </c:numRef>
          </c:cat>
          <c:val>
            <c:numRef>
              <c:f>香港マカオ台湾の患者・海外輸入症例・無症状病原体保有者!$BJ$29:$BJ$159</c:f>
              <c:numCache>
                <c:formatCode>General</c:formatCode>
                <c:ptCount val="13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香港マカオ台湾の患者・海外輸入症例・無症状病原体保有者!$BO$29:$BO$159</c:f>
              <c:numCache>
                <c:formatCode>m"月"d"日"</c:formatCode>
                <c:ptCount val="1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numCache>
            </c:numRef>
          </c:cat>
          <c:val>
            <c:numRef>
              <c:f>香港マカオ台湾の患者・海外輸入症例・無症状病原体保有者!$BP$29:$BP$159</c:f>
              <c:numCache>
                <c:formatCode>General</c:formatCode>
                <c:ptCount val="13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香港マカオ台湾の患者・海外輸入症例・無症状病原体保有者!$BO$29:$BO$159</c:f>
              <c:numCache>
                <c:formatCode>m"月"d"日"</c:formatCode>
                <c:ptCount val="1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numCache>
            </c:numRef>
          </c:cat>
          <c:val>
            <c:numRef>
              <c:f>香港マカオ台湾の患者・海外輸入症例・無症状病原体保有者!$BQ$29:$BQ$159</c:f>
              <c:numCache>
                <c:formatCode>General</c:formatCod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香港マカオ台湾の患者・海外輸入症例・無症状病原体保有者!$BO$29:$BO$159</c:f>
              <c:numCache>
                <c:formatCode>m"月"d"日"</c:formatCode>
                <c:ptCount val="1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numCache>
            </c:numRef>
          </c:cat>
          <c:val>
            <c:numRef>
              <c:f>香港マカオ台湾の患者・海外輸入症例・無症状病原体保有者!$BR$29:$BR$159</c:f>
              <c:numCache>
                <c:formatCode>General</c:formatCod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香港マカオ台湾の患者・海外輸入症例・無症状病原体保有者!$BA$97:$BA$158</c:f>
              <c:numCache>
                <c:formatCode>m"月"d"日"</c:formatCode>
                <c:ptCount val="6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numCache>
            </c:numRef>
          </c:cat>
          <c:val>
            <c:numRef>
              <c:f>香港マカオ台湾の患者・海外輸入症例・無症状病原体保有者!$BB$97:$BB$158</c:f>
              <c:numCache>
                <c:formatCode>General</c:formatCode>
                <c:ptCount val="6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香港マカオ台湾の患者・海外輸入症例・無症状病原体保有者!$BA$97:$BA$158</c:f>
              <c:numCache>
                <c:formatCode>m"月"d"日"</c:formatCode>
                <c:ptCount val="6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numCache>
            </c:numRef>
          </c:cat>
          <c:val>
            <c:numRef>
              <c:f>香港マカオ台湾の患者・海外輸入症例・無症状病原体保有者!$BC$97:$BC$158</c:f>
              <c:numCache>
                <c:formatCode>General</c:formatCode>
                <c:ptCount val="6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香港マカオ台湾の患者・海外輸入症例・無症状病原体保有者!$BD$97:$BD$158</c:f>
              <c:numCache>
                <c:formatCode>m"月"d"日"</c:formatCode>
                <c:ptCount val="6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numCache>
            </c:numRef>
          </c:cat>
          <c:val>
            <c:numRef>
              <c:f>香港マカオ台湾の患者・海外輸入症例・無症状病原体保有者!$BE$97:$BE$158</c:f>
              <c:numCache>
                <c:formatCode>General</c:formatCode>
                <c:ptCount val="6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香港マカオ台湾の患者・海外輸入症例・無症状病原体保有者!$BD$97:$BD$158</c:f>
              <c:numCache>
                <c:formatCode>m"月"d"日"</c:formatCode>
                <c:ptCount val="6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numCache>
            </c:numRef>
          </c:cat>
          <c:val>
            <c:numRef>
              <c:f>香港マカオ台湾の患者・海外輸入症例・無症状病原体保有者!$BF$97:$BF$158</c:f>
              <c:numCache>
                <c:formatCode>General</c:formatCode>
                <c:ptCount val="6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635000</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69"/>
  <sheetViews>
    <sheetView tabSelected="1" workbookViewId="0">
      <pane xSplit="2" ySplit="5" topLeftCell="C162" activePane="bottomRight" state="frozen"/>
      <selection pane="topRight" activeCell="C1" sqref="C1"/>
      <selection pane="bottomLeft" activeCell="A8" sqref="A8"/>
      <selection pane="bottomRight" activeCell="B170" sqref="B17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43982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c r="C159" s="59"/>
      <c r="D159" s="49"/>
      <c r="E159" s="61"/>
      <c r="F159" s="60"/>
      <c r="G159" s="59"/>
      <c r="H159" s="61"/>
      <c r="I159" s="55"/>
      <c r="J159" s="59"/>
      <c r="K159" s="61"/>
      <c r="L159" s="59"/>
      <c r="M159" s="61"/>
      <c r="N159" s="48"/>
      <c r="O159" s="60"/>
      <c r="P159" s="124"/>
      <c r="Q159" s="60"/>
      <c r="R159" s="48"/>
      <c r="S159" s="60"/>
      <c r="T159" s="60"/>
      <c r="U159" s="78"/>
    </row>
    <row r="160" spans="2:28" ht="9.5" customHeight="1" thickBot="1" x14ac:dyDescent="0.6">
      <c r="B160" s="66"/>
      <c r="C160" s="79"/>
      <c r="D160" s="80"/>
      <c r="E160" s="82"/>
      <c r="F160" s="95"/>
      <c r="G160" s="79"/>
      <c r="H160" s="82"/>
      <c r="I160" s="82"/>
      <c r="J160" s="79"/>
      <c r="K160" s="82"/>
      <c r="L160" s="79"/>
      <c r="M160" s="82"/>
      <c r="N160" s="83"/>
      <c r="O160" s="81"/>
      <c r="P160" s="94"/>
      <c r="Q160" s="95"/>
      <c r="R160" s="120"/>
      <c r="S160" s="95"/>
      <c r="T160" s="95"/>
      <c r="U160" s="67"/>
    </row>
    <row r="162" spans="2:21" ht="13" customHeight="1" x14ac:dyDescent="0.55000000000000004">
      <c r="E162" s="112"/>
      <c r="F162" s="113"/>
      <c r="G162" s="112" t="s">
        <v>80</v>
      </c>
      <c r="H162" s="113"/>
      <c r="I162" s="113"/>
      <c r="J162" s="113"/>
      <c r="U162" s="72"/>
    </row>
    <row r="163" spans="2:21" ht="13" customHeight="1" x14ac:dyDescent="0.55000000000000004">
      <c r="E163" s="112" t="s">
        <v>98</v>
      </c>
      <c r="F163" s="113"/>
      <c r="G163" s="237" t="s">
        <v>79</v>
      </c>
      <c r="H163" s="238"/>
      <c r="I163" s="112" t="s">
        <v>106</v>
      </c>
      <c r="J163" s="113"/>
    </row>
    <row r="164" spans="2:21" ht="13" customHeight="1" x14ac:dyDescent="0.55000000000000004">
      <c r="B164" s="130">
        <v>1</v>
      </c>
      <c r="E164" s="114" t="s">
        <v>108</v>
      </c>
      <c r="F164" s="113"/>
      <c r="G164" s="115"/>
      <c r="H164" s="115"/>
      <c r="I164" s="112" t="s">
        <v>107</v>
      </c>
      <c r="J164" s="113"/>
    </row>
    <row r="165" spans="2:21" ht="18.5" customHeight="1" x14ac:dyDescent="0.55000000000000004">
      <c r="E165" s="112" t="s">
        <v>96</v>
      </c>
      <c r="F165" s="113"/>
      <c r="G165" s="112" t="s">
        <v>97</v>
      </c>
      <c r="H165" s="113"/>
      <c r="I165" s="113"/>
      <c r="J165" s="113"/>
    </row>
    <row r="166" spans="2:21" ht="13" customHeight="1" x14ac:dyDescent="0.55000000000000004">
      <c r="E166" s="112" t="s">
        <v>98</v>
      </c>
      <c r="F166" s="113"/>
      <c r="G166" s="112" t="s">
        <v>99</v>
      </c>
      <c r="H166" s="113"/>
      <c r="I166" s="113"/>
      <c r="J166" s="113"/>
    </row>
    <row r="167" spans="2:21" ht="13" customHeight="1" x14ac:dyDescent="0.55000000000000004">
      <c r="E167" s="112" t="s">
        <v>98</v>
      </c>
      <c r="F167" s="113"/>
      <c r="G167" s="112" t="s">
        <v>100</v>
      </c>
      <c r="H167" s="113"/>
      <c r="I167" s="113"/>
      <c r="J167" s="113"/>
    </row>
    <row r="168" spans="2:21" ht="13" customHeight="1" x14ac:dyDescent="0.55000000000000004">
      <c r="E168" s="112" t="s">
        <v>101</v>
      </c>
      <c r="F168" s="113"/>
      <c r="G168" s="112" t="s">
        <v>102</v>
      </c>
      <c r="H168" s="113"/>
      <c r="I168" s="113"/>
      <c r="J168" s="113"/>
    </row>
    <row r="169" spans="2:21" ht="13" customHeight="1" x14ac:dyDescent="0.55000000000000004">
      <c r="E169" s="112" t="s">
        <v>103</v>
      </c>
      <c r="F169" s="113"/>
      <c r="G169" s="112" t="s">
        <v>104</v>
      </c>
      <c r="H169" s="113"/>
      <c r="I169" s="113"/>
      <c r="J169" s="113"/>
    </row>
  </sheetData>
  <mergeCells count="12">
    <mergeCell ref="G163:H16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63"/>
  <sheetViews>
    <sheetView topLeftCell="A4" zoomScale="96" zoomScaleNormal="96" workbookViewId="0">
      <pane xSplit="1" ySplit="4" topLeftCell="AD153" activePane="bottomRight" state="frozen"/>
      <selection activeCell="A4" sqref="A4"/>
      <selection pane="topRight" activeCell="B4" sqref="B4"/>
      <selection pane="bottomLeft" activeCell="A7" sqref="A7"/>
      <selection pane="bottomRight" activeCell="A161" sqref="A161:E161"/>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66" t="s">
        <v>130</v>
      </c>
      <c r="C4" s="267"/>
      <c r="D4" s="267"/>
      <c r="E4" s="267"/>
      <c r="F4" s="267"/>
      <c r="G4" s="267"/>
      <c r="H4" s="267"/>
      <c r="I4" s="267"/>
      <c r="J4" s="267"/>
      <c r="K4" s="268"/>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69" t="s">
        <v>76</v>
      </c>
      <c r="B5" s="273" t="s">
        <v>134</v>
      </c>
      <c r="C5" s="271"/>
      <c r="D5" s="271"/>
      <c r="E5" s="271"/>
      <c r="F5" s="274" t="s">
        <v>135</v>
      </c>
      <c r="G5" s="271" t="s">
        <v>131</v>
      </c>
      <c r="H5" s="271"/>
      <c r="I5" s="271"/>
      <c r="J5" s="271" t="s">
        <v>132</v>
      </c>
      <c r="K5" s="272"/>
      <c r="L5" s="258" t="s">
        <v>69</v>
      </c>
      <c r="M5" s="259"/>
      <c r="N5" s="262" t="s">
        <v>9</v>
      </c>
      <c r="O5" s="263"/>
      <c r="P5" s="298" t="s">
        <v>128</v>
      </c>
      <c r="Q5" s="299"/>
      <c r="R5" s="299"/>
      <c r="S5" s="300"/>
      <c r="T5" s="292" t="s">
        <v>88</v>
      </c>
      <c r="U5" s="293"/>
      <c r="V5" s="293"/>
      <c r="W5" s="293"/>
      <c r="X5" s="294"/>
      <c r="Y5" s="131"/>
      <c r="Z5" s="269" t="s">
        <v>76</v>
      </c>
      <c r="AA5" s="308" t="s">
        <v>161</v>
      </c>
      <c r="AB5" s="309"/>
      <c r="AC5" s="310"/>
      <c r="AD5" s="305" t="s">
        <v>142</v>
      </c>
      <c r="AE5" s="285"/>
      <c r="AF5" s="285"/>
      <c r="AG5" s="285"/>
      <c r="AH5" s="285"/>
      <c r="AI5" s="306"/>
      <c r="AJ5" s="284" t="s">
        <v>143</v>
      </c>
      <c r="AK5" s="285"/>
      <c r="AL5" s="285"/>
      <c r="AM5" s="285"/>
      <c r="AN5" s="285"/>
      <c r="AO5" s="286"/>
      <c r="AP5" s="284" t="s">
        <v>144</v>
      </c>
      <c r="AQ5" s="285"/>
      <c r="AR5" s="285"/>
      <c r="AS5" s="285"/>
      <c r="AT5" s="285"/>
      <c r="AU5" s="290"/>
    </row>
    <row r="6" spans="1:58" ht="18" customHeight="1" x14ac:dyDescent="0.55000000000000004">
      <c r="A6" s="269"/>
      <c r="B6" s="277" t="s">
        <v>148</v>
      </c>
      <c r="C6" s="278"/>
      <c r="D6" s="281" t="s">
        <v>86</v>
      </c>
      <c r="E6" s="279" t="s">
        <v>136</v>
      </c>
      <c r="F6" s="275"/>
      <c r="G6" s="281" t="s">
        <v>133</v>
      </c>
      <c r="H6" s="281" t="s">
        <v>9</v>
      </c>
      <c r="I6" s="281" t="s">
        <v>86</v>
      </c>
      <c r="J6" s="281" t="s">
        <v>133</v>
      </c>
      <c r="K6" s="282" t="s">
        <v>9</v>
      </c>
      <c r="L6" s="260"/>
      <c r="M6" s="261"/>
      <c r="N6" s="264"/>
      <c r="O6" s="265"/>
      <c r="P6" s="301"/>
      <c r="Q6" s="302"/>
      <c r="R6" s="302"/>
      <c r="S6" s="303"/>
      <c r="T6" s="295"/>
      <c r="U6" s="296"/>
      <c r="V6" s="296"/>
      <c r="W6" s="296"/>
      <c r="X6" s="297"/>
      <c r="Y6" s="131"/>
      <c r="Z6" s="269"/>
      <c r="AA6" s="311"/>
      <c r="AB6" s="312"/>
      <c r="AC6" s="313"/>
      <c r="AD6" s="304" t="s">
        <v>141</v>
      </c>
      <c r="AE6" s="288"/>
      <c r="AF6" s="288" t="s">
        <v>140</v>
      </c>
      <c r="AG6" s="288"/>
      <c r="AH6" s="288" t="s">
        <v>132</v>
      </c>
      <c r="AI6" s="307"/>
      <c r="AJ6" s="287" t="s">
        <v>141</v>
      </c>
      <c r="AK6" s="288"/>
      <c r="AL6" s="288" t="s">
        <v>140</v>
      </c>
      <c r="AM6" s="288"/>
      <c r="AN6" s="288" t="s">
        <v>132</v>
      </c>
      <c r="AO6" s="289"/>
      <c r="AP6" s="287" t="s">
        <v>141</v>
      </c>
      <c r="AQ6" s="288"/>
      <c r="AR6" s="288" t="s">
        <v>140</v>
      </c>
      <c r="AS6" s="288"/>
      <c r="AT6" s="288" t="s">
        <v>132</v>
      </c>
      <c r="AU6" s="291"/>
      <c r="BE6" t="s">
        <v>167</v>
      </c>
    </row>
    <row r="7" spans="1:58" ht="36.5" thickBot="1" x14ac:dyDescent="0.6">
      <c r="A7" s="270"/>
      <c r="B7" s="141" t="s">
        <v>133</v>
      </c>
      <c r="C7" s="133" t="s">
        <v>9</v>
      </c>
      <c r="D7" s="276"/>
      <c r="E7" s="280"/>
      <c r="F7" s="276"/>
      <c r="G7" s="276"/>
      <c r="H7" s="276"/>
      <c r="I7" s="276"/>
      <c r="J7" s="276"/>
      <c r="K7" s="28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v>43979</v>
      </c>
      <c r="B155" s="146">
        <v>0</v>
      </c>
      <c r="C155" s="155">
        <f t="shared" ref="C155" si="1646">+B155+C154</f>
        <v>1734</v>
      </c>
      <c r="D155" s="155">
        <f t="shared" ref="D155" si="1647">+C155-F155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1648">+A155</f>
        <v>43979</v>
      </c>
      <c r="AA155" s="231">
        <f t="shared" ref="AA155" si="1649">+AE155+AK155+AQ155</f>
        <v>1552</v>
      </c>
      <c r="AB155" s="231">
        <f t="shared" ref="AB155" si="1650">+AG155+AM155+AS155</f>
        <v>1500</v>
      </c>
      <c r="AC155" s="232">
        <f t="shared" ref="AC155" si="1651">+AI155+AO155+AU155</f>
        <v>11</v>
      </c>
      <c r="AD155" s="184">
        <f t="shared" ref="AD155" si="1652">+AE155-AE154</f>
        <v>0</v>
      </c>
      <c r="AE155" s="156">
        <v>1066</v>
      </c>
      <c r="AF155" s="185">
        <f t="shared" ref="AF155" si="1653">+AG155-AG154</f>
        <v>1</v>
      </c>
      <c r="AG155" s="156">
        <v>1035</v>
      </c>
      <c r="AH155" s="185">
        <f t="shared" ref="AH155" si="1654">+AI155-AI154</f>
        <v>0</v>
      </c>
      <c r="AI155" s="186">
        <v>4</v>
      </c>
      <c r="AJ155" s="187">
        <f t="shared" ref="AJ155" si="1655">+AK155-AK154</f>
        <v>0</v>
      </c>
      <c r="AK155" s="156">
        <v>45</v>
      </c>
      <c r="AL155" s="185">
        <f t="shared" ref="AL155" si="1656">+AM155-AM154</f>
        <v>0</v>
      </c>
      <c r="AM155" s="156">
        <v>45</v>
      </c>
      <c r="AN155" s="185">
        <f t="shared" ref="AN155" si="1657">+AO155-AO154</f>
        <v>0</v>
      </c>
      <c r="AO155" s="188">
        <v>0</v>
      </c>
      <c r="AP155" s="187">
        <f t="shared" ref="AP155:AP156" si="1658">+AQ155-AQ154</f>
        <v>0</v>
      </c>
      <c r="AQ155" s="156">
        <v>441</v>
      </c>
      <c r="AR155" s="185">
        <f t="shared" ref="AR155" si="1659">+AS155-AS154</f>
        <v>1</v>
      </c>
      <c r="AS155" s="156">
        <v>420</v>
      </c>
      <c r="AT155" s="185">
        <f t="shared" ref="AT155" si="1660">+AU155-AU154</f>
        <v>0</v>
      </c>
      <c r="AU155" s="189">
        <v>7</v>
      </c>
      <c r="AW155" s="230">
        <f t="shared" ref="AW155" si="1661">+Z155</f>
        <v>43979</v>
      </c>
      <c r="AX155" s="132">
        <f t="shared" ref="AX155" si="1662">+B155</f>
        <v>0</v>
      </c>
      <c r="AY155" s="230">
        <f t="shared" ref="AY155" si="1663">+A155</f>
        <v>43979</v>
      </c>
      <c r="AZ155" s="132">
        <f t="shared" ref="AZ155" si="1664">+C155</f>
        <v>1734</v>
      </c>
      <c r="BA155" s="1">
        <f t="shared" ref="BA155" si="1665">+AW155</f>
        <v>43979</v>
      </c>
      <c r="BB155">
        <f t="shared" ref="BB155" si="1666">+L155</f>
        <v>5</v>
      </c>
      <c r="BC155">
        <f t="shared" ref="BC155" si="1667">+M155</f>
        <v>1</v>
      </c>
      <c r="BD155" s="1">
        <f t="shared" ref="BD155" si="1668">+BA155</f>
        <v>43979</v>
      </c>
      <c r="BE155">
        <f t="shared" ref="BE155" si="1669">+BE154+BB155</f>
        <v>2124</v>
      </c>
      <c r="BF155">
        <f t="shared" ref="BF155" si="1670">+BF154+BC155</f>
        <v>364</v>
      </c>
      <c r="BG155" s="180">
        <f t="shared" ref="BG155" si="1671">+A155</f>
        <v>43979</v>
      </c>
      <c r="BH155">
        <f t="shared" ref="BH155" si="1672">+AE155</f>
        <v>1066</v>
      </c>
      <c r="BI155">
        <f t="shared" ref="BI155" si="1673">+AG155</f>
        <v>1035</v>
      </c>
      <c r="BJ155">
        <f t="shared" ref="BJ155" si="1674">+AI155</f>
        <v>4</v>
      </c>
      <c r="BK155" s="180">
        <f t="shared" ref="BK155" si="1675">+A155</f>
        <v>43979</v>
      </c>
      <c r="BL155">
        <f t="shared" ref="BL155" si="1676">+AK155</f>
        <v>45</v>
      </c>
      <c r="BM155">
        <f t="shared" ref="BM155" si="1677">+AM155</f>
        <v>45</v>
      </c>
      <c r="BN155">
        <f t="shared" ref="BN155" si="1678">+AO155</f>
        <v>0</v>
      </c>
      <c r="BO155" s="180">
        <f t="shared" ref="BO155" si="1679">+A155</f>
        <v>43979</v>
      </c>
      <c r="BP155">
        <f t="shared" ref="BP155" si="1680">+AQ155</f>
        <v>441</v>
      </c>
      <c r="BQ155">
        <f t="shared" ref="BQ155" si="1681">+AS155</f>
        <v>420</v>
      </c>
      <c r="BR155">
        <f t="shared" ref="BR155" si="1682">+AU155</f>
        <v>7</v>
      </c>
    </row>
    <row r="156" spans="1:70" ht="18" customHeight="1" x14ac:dyDescent="0.55000000000000004">
      <c r="A156" s="180">
        <v>43980</v>
      </c>
      <c r="B156" s="146">
        <v>4</v>
      </c>
      <c r="C156" s="155">
        <f t="shared" ref="C156" si="1683">+B156+C155</f>
        <v>1738</v>
      </c>
      <c r="D156" s="155">
        <f t="shared" ref="D156" si="1684">+C156-F156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1685">+A156</f>
        <v>43980</v>
      </c>
      <c r="AA156" s="231">
        <f t="shared" ref="AA156" si="1686">+AE156+AK156+AQ156</f>
        <v>1566</v>
      </c>
      <c r="AB156" s="231">
        <f t="shared" ref="AB156" si="1687">+AG156+AM156+AS156</f>
        <v>1500</v>
      </c>
      <c r="AC156" s="232">
        <f t="shared" ref="AC156" si="1688">+AI156+AO156+AU156</f>
        <v>11</v>
      </c>
      <c r="AD156" s="184">
        <f t="shared" ref="AD156" si="1689">+AE156-AE155</f>
        <v>13</v>
      </c>
      <c r="AE156" s="156">
        <v>1079</v>
      </c>
      <c r="AF156" s="185">
        <f t="shared" ref="AF156" si="1690">+AG156-AG155</f>
        <v>0</v>
      </c>
      <c r="AG156" s="156">
        <v>1035</v>
      </c>
      <c r="AH156" s="185">
        <f t="shared" ref="AH156" si="1691">+AI156-AI155</f>
        <v>0</v>
      </c>
      <c r="AI156" s="186">
        <v>4</v>
      </c>
      <c r="AJ156" s="187">
        <f t="shared" ref="AJ156" si="1692">+AK156-AK155</f>
        <v>0</v>
      </c>
      <c r="AK156" s="156">
        <v>45</v>
      </c>
      <c r="AL156" s="185">
        <f t="shared" ref="AL156" si="1693">+AM156-AM155</f>
        <v>0</v>
      </c>
      <c r="AM156" s="156">
        <v>45</v>
      </c>
      <c r="AN156" s="185">
        <f t="shared" ref="AN156" si="1694">+AO156-AO155</f>
        <v>0</v>
      </c>
      <c r="AO156" s="188">
        <v>0</v>
      </c>
      <c r="AP156" s="187">
        <f t="shared" si="1658"/>
        <v>1</v>
      </c>
      <c r="AQ156" s="156">
        <v>442</v>
      </c>
      <c r="AR156" s="185">
        <f t="shared" ref="AR156" si="1695">+AS156-AS155</f>
        <v>0</v>
      </c>
      <c r="AS156" s="156">
        <v>420</v>
      </c>
      <c r="AT156" s="185">
        <f t="shared" ref="AT156" si="1696">+AU156-AU155</f>
        <v>0</v>
      </c>
      <c r="AU156" s="189">
        <v>7</v>
      </c>
      <c r="AW156" s="230">
        <f t="shared" ref="AW156" si="1697">+Z156</f>
        <v>43980</v>
      </c>
      <c r="AX156" s="132">
        <f t="shared" ref="AX156" si="1698">+B156</f>
        <v>4</v>
      </c>
      <c r="AY156" s="230">
        <f t="shared" ref="AY156" si="1699">+A156</f>
        <v>43980</v>
      </c>
      <c r="AZ156" s="132">
        <f t="shared" ref="AZ156" si="1700">+C156</f>
        <v>1738</v>
      </c>
      <c r="BA156" s="1">
        <f t="shared" ref="BA156" si="1701">+AW156</f>
        <v>43980</v>
      </c>
      <c r="BB156">
        <f t="shared" ref="BB156" si="1702">+L156</f>
        <v>4</v>
      </c>
      <c r="BC156">
        <f t="shared" ref="BC156" si="1703">+M156</f>
        <v>1</v>
      </c>
      <c r="BD156" s="1">
        <f t="shared" ref="BD156" si="1704">+BA156</f>
        <v>43980</v>
      </c>
      <c r="BE156">
        <f t="shared" ref="BE156" si="1705">+BE155+BB156</f>
        <v>2128</v>
      </c>
      <c r="BF156">
        <f t="shared" ref="BF156" si="1706">+BF155+BC156</f>
        <v>365</v>
      </c>
      <c r="BG156" s="180">
        <f t="shared" ref="BG156" si="1707">+A156</f>
        <v>43980</v>
      </c>
      <c r="BH156">
        <f t="shared" ref="BH156" si="1708">+AE156</f>
        <v>1079</v>
      </c>
      <c r="BI156">
        <f t="shared" ref="BI156" si="1709">+AG156</f>
        <v>1035</v>
      </c>
      <c r="BJ156">
        <f t="shared" ref="BJ156" si="1710">+AI156</f>
        <v>4</v>
      </c>
      <c r="BK156" s="180">
        <f t="shared" ref="BK156" si="1711">+A156</f>
        <v>43980</v>
      </c>
      <c r="BL156">
        <f t="shared" ref="BL156" si="1712">+AK156</f>
        <v>45</v>
      </c>
      <c r="BM156">
        <f t="shared" ref="BM156" si="1713">+AM156</f>
        <v>45</v>
      </c>
      <c r="BN156">
        <f t="shared" ref="BN156" si="1714">+AO156</f>
        <v>0</v>
      </c>
      <c r="BO156" s="180">
        <f t="shared" ref="BO156" si="1715">+A156</f>
        <v>43980</v>
      </c>
      <c r="BP156">
        <f t="shared" ref="BP156" si="1716">+AQ156</f>
        <v>442</v>
      </c>
      <c r="BQ156">
        <f t="shared" ref="BQ156" si="1717">+AS156</f>
        <v>420</v>
      </c>
      <c r="BR156">
        <f t="shared" ref="BR156" si="1718">+AU156</f>
        <v>7</v>
      </c>
    </row>
    <row r="157" spans="1:70" ht="18" customHeight="1" x14ac:dyDescent="0.55000000000000004">
      <c r="A157" s="180">
        <v>43981</v>
      </c>
      <c r="B157" s="146">
        <v>2</v>
      </c>
      <c r="C157" s="155">
        <f t="shared" ref="C157" si="1719">+B157+C156</f>
        <v>1740</v>
      </c>
      <c r="D157" s="155">
        <f t="shared" ref="D157" si="1720">+C157-F157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685"/>
        <v>43981</v>
      </c>
      <c r="AA157" s="231">
        <f t="shared" ref="AA157" si="1721">+AE157+AK157+AQ157</f>
        <v>1569</v>
      </c>
      <c r="AB157" s="231">
        <f t="shared" ref="AB157" si="1722">+AG157+AM157+AS157</f>
        <v>1502</v>
      </c>
      <c r="AC157" s="232">
        <f t="shared" ref="AC157" si="1723">+AI157+AO157+AU157</f>
        <v>11</v>
      </c>
      <c r="AD157" s="184">
        <f t="shared" ref="AD157" si="1724">+AE157-AE156</f>
        <v>3</v>
      </c>
      <c r="AE157" s="156">
        <v>1082</v>
      </c>
      <c r="AF157" s="185">
        <f t="shared" ref="AF157" si="1725">+AG157-AG156</f>
        <v>1</v>
      </c>
      <c r="AG157" s="156">
        <v>1036</v>
      </c>
      <c r="AH157" s="185">
        <f t="shared" ref="AH157" si="1726">+AI157-AI156</f>
        <v>0</v>
      </c>
      <c r="AI157" s="186">
        <v>4</v>
      </c>
      <c r="AJ157" s="187">
        <f t="shared" ref="AJ157" si="1727">+AK157-AK156</f>
        <v>0</v>
      </c>
      <c r="AK157" s="156">
        <v>45</v>
      </c>
      <c r="AL157" s="185">
        <f t="shared" ref="AL157" si="1728">+AM157-AM156</f>
        <v>0</v>
      </c>
      <c r="AM157" s="156">
        <v>45</v>
      </c>
      <c r="AN157" s="185">
        <f t="shared" ref="AN157" si="1729">+AO157-AO156</f>
        <v>0</v>
      </c>
      <c r="AO157" s="188">
        <v>0</v>
      </c>
      <c r="AP157" s="187">
        <f t="shared" ref="AP157" si="1730">+AQ157-AQ156</f>
        <v>0</v>
      </c>
      <c r="AQ157" s="156">
        <v>442</v>
      </c>
      <c r="AR157" s="185">
        <f t="shared" ref="AR157" si="1731">+AS157-AS156</f>
        <v>1</v>
      </c>
      <c r="AS157" s="156">
        <v>421</v>
      </c>
      <c r="AT157" s="185">
        <f t="shared" ref="AT157" si="1732">+AU157-AU156</f>
        <v>0</v>
      </c>
      <c r="AU157" s="189">
        <v>7</v>
      </c>
      <c r="AW157" s="230">
        <f t="shared" ref="AW157" si="1733">+Z157</f>
        <v>43981</v>
      </c>
      <c r="AX157" s="132">
        <f t="shared" ref="AX157" si="1734">+B157</f>
        <v>2</v>
      </c>
      <c r="AY157" s="230">
        <f t="shared" ref="AY157" si="1735">+A157</f>
        <v>43981</v>
      </c>
      <c r="AZ157" s="132">
        <f t="shared" ref="AZ157" si="1736">+C157</f>
        <v>1740</v>
      </c>
      <c r="BA157" s="1">
        <f t="shared" ref="BA157" si="1737">+AW157</f>
        <v>43981</v>
      </c>
      <c r="BB157">
        <f t="shared" ref="BB157" si="1738">+L157</f>
        <v>3</v>
      </c>
      <c r="BC157">
        <f t="shared" ref="BC157" si="1739">+M157</f>
        <v>1</v>
      </c>
      <c r="BD157" s="1">
        <f t="shared" ref="BD157" si="1740">+BA157</f>
        <v>43981</v>
      </c>
      <c r="BE157">
        <f t="shared" ref="BE157" si="1741">+BE156+BB157</f>
        <v>2131</v>
      </c>
      <c r="BF157">
        <f t="shared" ref="BF157" si="1742">+BF156+BC157</f>
        <v>366</v>
      </c>
      <c r="BG157" s="180">
        <f t="shared" ref="BG157" si="1743">+A157</f>
        <v>43981</v>
      </c>
      <c r="BH157">
        <f t="shared" ref="BH157" si="1744">+AE157</f>
        <v>1082</v>
      </c>
      <c r="BI157">
        <f t="shared" ref="BI157" si="1745">+AG157</f>
        <v>1036</v>
      </c>
      <c r="BJ157">
        <f t="shared" ref="BJ157" si="1746">+AI157</f>
        <v>4</v>
      </c>
      <c r="BK157" s="180">
        <f t="shared" ref="BK157" si="1747">+A157</f>
        <v>43981</v>
      </c>
      <c r="BL157">
        <f t="shared" ref="BL157" si="1748">+AK157</f>
        <v>45</v>
      </c>
      <c r="BM157">
        <f t="shared" ref="BM157" si="1749">+AM157</f>
        <v>45</v>
      </c>
      <c r="BN157">
        <f t="shared" ref="BN157" si="1750">+AO157</f>
        <v>0</v>
      </c>
      <c r="BO157" s="180">
        <f t="shared" ref="BO157" si="1751">+A157</f>
        <v>43981</v>
      </c>
      <c r="BP157">
        <f t="shared" ref="BP157" si="1752">+AQ157</f>
        <v>442</v>
      </c>
      <c r="BQ157">
        <f t="shared" ref="BQ157" si="1753">+AS157</f>
        <v>421</v>
      </c>
      <c r="BR157">
        <f t="shared" ref="BR157" si="1754">+AU157</f>
        <v>7</v>
      </c>
    </row>
    <row r="158" spans="1:70" ht="18" customHeight="1" x14ac:dyDescent="0.55000000000000004">
      <c r="A158" s="180"/>
      <c r="B158" s="146"/>
      <c r="C158" s="155"/>
      <c r="D158" s="147"/>
      <c r="E158" s="147"/>
      <c r="F158" s="147"/>
      <c r="G158" s="147"/>
      <c r="H158" s="135"/>
      <c r="I158" s="147"/>
      <c r="J158" s="135"/>
      <c r="K158" s="148"/>
      <c r="L158" s="146"/>
      <c r="M158" s="147"/>
      <c r="N158" s="135"/>
      <c r="O158" s="135"/>
      <c r="P158" s="147"/>
      <c r="Q158" s="147"/>
      <c r="R158" s="135"/>
      <c r="S158" s="135"/>
      <c r="T158" s="147"/>
      <c r="U158" s="147"/>
      <c r="V158" s="135"/>
      <c r="W158" s="42"/>
      <c r="X158" s="148"/>
      <c r="Z158" s="75"/>
      <c r="AA158" s="231"/>
      <c r="AB158" s="231"/>
      <c r="AC158" s="232"/>
      <c r="AD158" s="184"/>
      <c r="AE158" s="156"/>
      <c r="AF158" s="185"/>
      <c r="AG158" s="156"/>
      <c r="AH158" s="185"/>
      <c r="AI158" s="186"/>
      <c r="AJ158" s="187"/>
      <c r="AK158" s="156"/>
      <c r="AL158" s="185"/>
      <c r="AM158" s="156"/>
      <c r="AN158" s="185"/>
      <c r="AO158" s="188"/>
      <c r="AP158" s="187"/>
      <c r="AQ158" s="156"/>
      <c r="AR158" s="185"/>
      <c r="AS158" s="156"/>
      <c r="AT158" s="185"/>
      <c r="AU158" s="189"/>
      <c r="AW158" s="230"/>
      <c r="AX158" s="132"/>
      <c r="AY158" s="230"/>
      <c r="AZ158" s="132"/>
      <c r="BA158" s="1"/>
      <c r="BD158" s="1"/>
      <c r="BG158" s="180"/>
      <c r="BK158" s="180"/>
      <c r="BO158" s="180"/>
    </row>
    <row r="159" spans="1:70" ht="7" customHeight="1" thickBot="1" x14ac:dyDescent="0.6">
      <c r="A159" s="66"/>
      <c r="B159" s="146"/>
      <c r="C159" s="155"/>
      <c r="D159" s="147"/>
      <c r="E159" s="147"/>
      <c r="F159" s="147"/>
      <c r="G159" s="147"/>
      <c r="H159" s="135"/>
      <c r="I159" s="147"/>
      <c r="J159" s="135"/>
      <c r="K159" s="148"/>
      <c r="L159" s="146"/>
      <c r="M159" s="147"/>
      <c r="N159" s="135"/>
      <c r="O159" s="135"/>
      <c r="P159" s="147"/>
      <c r="Q159" s="147"/>
      <c r="R159" s="135"/>
      <c r="S159" s="135"/>
      <c r="T159" s="147"/>
      <c r="U159" s="147"/>
      <c r="V159" s="135"/>
      <c r="W159" s="42"/>
      <c r="X159" s="148"/>
      <c r="Z159" s="66"/>
      <c r="AA159" s="64"/>
      <c r="AB159" s="64"/>
      <c r="AC159" s="64"/>
      <c r="AD159" s="184"/>
      <c r="AE159" s="156"/>
      <c r="AF159" s="185"/>
      <c r="AG159" s="156"/>
      <c r="AH159" s="185"/>
      <c r="AI159" s="186"/>
      <c r="AJ159" s="187"/>
      <c r="AK159" s="156"/>
      <c r="AL159" s="185"/>
      <c r="AM159" s="156"/>
      <c r="AN159" s="185"/>
      <c r="AO159" s="188"/>
      <c r="AP159" s="187"/>
      <c r="AQ159" s="156"/>
      <c r="AR159" s="185"/>
      <c r="AS159" s="156"/>
      <c r="AT159" s="185"/>
      <c r="AU159" s="189"/>
    </row>
    <row r="162" spans="1:29" x14ac:dyDescent="0.55000000000000004">
      <c r="L162">
        <f>SUM(L97:L161)</f>
        <v>2131</v>
      </c>
      <c r="P162">
        <f>SUM(P97:P161)</f>
        <v>258</v>
      </c>
    </row>
    <row r="163" spans="1:29" x14ac:dyDescent="0.55000000000000004">
      <c r="A163" s="130"/>
      <c r="Z163" s="130"/>
      <c r="AA163" s="130"/>
      <c r="AB163" s="130"/>
      <c r="AC163" s="130"/>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70" zoomScale="85" zoomScaleNormal="85" workbookViewId="0">
      <selection activeCell="N67" sqref="N67"/>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2020-05-31T02:43:56Z</dcterms:modified>
</cp:coreProperties>
</file>