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2A77B3B-D7A4-4935-BB57-73406A5513F7}"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0" i="2" l="1"/>
  <c r="P140" i="2"/>
  <c r="O140" i="2"/>
  <c r="M140" i="2"/>
  <c r="AR139" i="5"/>
  <c r="AT139" i="5"/>
  <c r="AP139" i="5"/>
  <c r="AN139" i="5"/>
  <c r="AL139" i="5"/>
  <c r="AJ139" i="5"/>
  <c r="AH139" i="5"/>
  <c r="BR139" i="5"/>
  <c r="BQ139" i="5"/>
  <c r="BP139" i="5"/>
  <c r="BO139" i="5"/>
  <c r="BN139" i="5"/>
  <c r="BM139" i="5"/>
  <c r="BL139" i="5"/>
  <c r="BK139" i="5"/>
  <c r="BJ139" i="5"/>
  <c r="BI139" i="5"/>
  <c r="BH139" i="5"/>
  <c r="BG139" i="5"/>
  <c r="BC139" i="5"/>
  <c r="BF139" i="5" s="1"/>
  <c r="BB139" i="5"/>
  <c r="BE139" i="5" s="1"/>
  <c r="AY139" i="5"/>
  <c r="AX139" i="5"/>
  <c r="AW139" i="5"/>
  <c r="BA139" i="5" s="1"/>
  <c r="BD139" i="5" s="1"/>
  <c r="AF139" i="5"/>
  <c r="AD139" i="5"/>
  <c r="AC139" i="5"/>
  <c r="AB139" i="5"/>
  <c r="AA139" i="5"/>
  <c r="Z139" i="5"/>
  <c r="C139" i="5"/>
  <c r="AZ139" i="5" s="1"/>
  <c r="AB140" i="2"/>
  <c r="AA140" i="2"/>
  <c r="Z140" i="2"/>
  <c r="X140" i="2"/>
  <c r="W140" i="2"/>
  <c r="H140" i="2"/>
  <c r="I140" i="2" s="1"/>
  <c r="Y140" i="2" l="1"/>
  <c r="D139" i="5"/>
  <c r="D138" i="5"/>
  <c r="C138" i="5"/>
  <c r="P139" i="2"/>
  <c r="O139" i="2"/>
  <c r="M139" i="2"/>
  <c r="AB139" i="2" s="1"/>
  <c r="K139" i="2"/>
  <c r="H139" i="2"/>
  <c r="AA139" i="2"/>
  <c r="Z139" i="2"/>
  <c r="X139" i="2"/>
  <c r="W139" i="2"/>
  <c r="BR138" i="5"/>
  <c r="BQ138" i="5"/>
  <c r="BP138" i="5"/>
  <c r="BO138" i="5"/>
  <c r="BN138" i="5"/>
  <c r="BM138" i="5"/>
  <c r="BL138" i="5"/>
  <c r="BK138" i="5"/>
  <c r="BJ138" i="5"/>
  <c r="BI138" i="5"/>
  <c r="BH138" i="5"/>
  <c r="BG138" i="5"/>
  <c r="BC138" i="5"/>
  <c r="BF138" i="5" s="1"/>
  <c r="BB138" i="5"/>
  <c r="BE138" i="5" s="1"/>
  <c r="AZ138" i="5"/>
  <c r="AY138" i="5"/>
  <c r="AX138" i="5"/>
  <c r="AW138" i="5"/>
  <c r="BA138" i="5" s="1"/>
  <c r="BD138" i="5" s="1"/>
  <c r="AT138" i="5"/>
  <c r="AR138" i="5"/>
  <c r="AP138" i="5"/>
  <c r="AN138" i="5"/>
  <c r="AL138" i="5"/>
  <c r="AJ138" i="5"/>
  <c r="AH138" i="5"/>
  <c r="AF138" i="5"/>
  <c r="AD138" i="5"/>
  <c r="AC138" i="5"/>
  <c r="AB138" i="5"/>
  <c r="AA138" i="5"/>
  <c r="Z138" i="5"/>
  <c r="I139" i="2" l="1"/>
  <c r="Y139" i="2"/>
  <c r="D137" i="5"/>
  <c r="C137" i="5"/>
  <c r="AZ137" i="5" s="1"/>
  <c r="P138" i="2"/>
  <c r="O138" i="2"/>
  <c r="M138" i="2"/>
  <c r="AB138" i="2" s="1"/>
  <c r="K138" i="2"/>
  <c r="H138" i="2"/>
  <c r="Y138" i="2" s="1"/>
  <c r="AT137" i="5"/>
  <c r="AR137" i="5"/>
  <c r="AP137" i="5"/>
  <c r="AN137" i="5"/>
  <c r="AL137" i="5"/>
  <c r="AJ137" i="5"/>
  <c r="AH137" i="5"/>
  <c r="AF137" i="5"/>
  <c r="AD137" i="5"/>
  <c r="AC137" i="5"/>
  <c r="AB137" i="5"/>
  <c r="AA137" i="5"/>
  <c r="Z137" i="5"/>
  <c r="BR137" i="5"/>
  <c r="BQ137" i="5"/>
  <c r="BP137" i="5"/>
  <c r="BO137" i="5"/>
  <c r="BN137" i="5"/>
  <c r="BM137" i="5"/>
  <c r="BL137" i="5"/>
  <c r="BK137" i="5"/>
  <c r="BJ137" i="5"/>
  <c r="BI137" i="5"/>
  <c r="BH137" i="5"/>
  <c r="BG137" i="5"/>
  <c r="BC137" i="5"/>
  <c r="BF137" i="5" s="1"/>
  <c r="BB137" i="5"/>
  <c r="BE137" i="5" s="1"/>
  <c r="BA137" i="5"/>
  <c r="BD137" i="5" s="1"/>
  <c r="AY137" i="5"/>
  <c r="AX137" i="5"/>
  <c r="AW137" i="5"/>
  <c r="AA138" i="2"/>
  <c r="Z138" i="2"/>
  <c r="X138" i="2"/>
  <c r="W138" i="2"/>
  <c r="I138" i="2" l="1"/>
  <c r="AT136" i="5"/>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<sst xmlns="http://schemas.openxmlformats.org/spreadsheetml/2006/main" count="344" uniqueCount="176">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</sst>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numCache>
            </c:numRef>
          </c:cat>
          <c:val>
            <c:numRef>
              <c:f>香港マカオ台湾の患者・海外輸入症例・無症状病原体保有者!$BB$98:$BB$140</c:f>
              <c:numCache>
                <c:formatCode>General</c:formatCode>
                <c:ptCount val="43"/>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numCache>
            </c:numRef>
          </c:val>
          <c:extLst>
            <c:ext xmlns:c16="http://schemas.microsoft.com/office/drawing/2014/chart" uri="{C3380CC4-5D6E-409C-BE32-E72D297353CC}">
              <c16:uniqueId val="{00000000-0147-49A5-87B9-9FCEDBBCDAB6}"/>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numCache>
            </c:numRef>
          </c:cat>
          <c:val>
            <c:numRef>
              <c:f>香港マカオ台湾の患者・海外輸入症例・無症状病原体保有者!$BC$98:$BC$140</c:f>
              <c:numCache>
                <c:formatCode>General</c:formatCode>
                <c:ptCount val="43"/>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numCache>
            </c:numRef>
          </c:val>
          <c:extLst>
            <c:ext xmlns:c16="http://schemas.microsoft.com/office/drawing/2014/chart" uri="{C3380CC4-5D6E-409C-BE32-E72D297353CC}">
              <c16:uniqueId val="{00000001-0147-49A5-87B9-9FCEDBBCDAB6}"/>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numCache>
            </c:numRef>
          </c:cat>
          <c:val>
            <c:numRef>
              <c:f>香港マカオ台湾の患者・海外輸入症例・無症状病原体保有者!$BB$98:$BB$140</c:f>
              <c:numCache>
                <c:formatCode>General</c:formatCode>
                <c:ptCount val="43"/>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香港マカオ台湾の患者・海外輸入症例・無症状病原体保有者!$BA$98:$BA$140</c:f>
              <c:numCache>
                <c:formatCode>m"月"d"日"</c:formatCode>
                <c:ptCount val="4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numCache>
            </c:numRef>
          </c:cat>
          <c:val>
            <c:numRef>
              <c:f>香港マカオ台湾の患者・海外輸入症例・無症状病原体保有者!$BC$98:$BC$140</c:f>
              <c:numCache>
                <c:formatCode>General</c:formatCode>
                <c:ptCount val="43"/>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国家衛健委発表に基づく感染状況!$W$27:$W$142</c:f>
              <c:numCache>
                <c:formatCode>m"月"d"日"</c:formatCode>
                <c:ptCount val="1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numCache>
            </c:numRef>
          </c:cat>
          <c:val>
            <c:numRef>
              <c:f>国家衛健委発表に基づく感染状況!$X$27:$X$142</c:f>
              <c:numCache>
                <c:formatCode>#,##0_);[Red]\(#,##0\)</c:formatCode>
                <c:ptCount val="11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国家衛健委発表に基づく感染状況!$W$27:$W$142</c:f>
              <c:numCache>
                <c:formatCode>m"月"d"日"</c:formatCode>
                <c:ptCount val="1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numCache>
            </c:numRef>
          </c:cat>
          <c:val>
            <c:numRef>
              <c:f>国家衛健委発表に基づく感染状況!$Y$27:$Y$142</c:f>
              <c:numCache>
                <c:formatCode>General</c:formatCode>
                <c:ptCount val="11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国家衛健委発表に基づく感染状況!$Z$27:$Z$142</c:f>
              <c:numCache>
                <c:formatCode>m"月"d"日"</c:formatCode>
                <c:ptCount val="1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numCache>
            </c:numRef>
          </c:cat>
          <c:val>
            <c:numRef>
              <c:f>国家衛健委発表に基づく感染状況!$AA$27:$AA$142</c:f>
              <c:numCache>
                <c:formatCode>General</c:formatCode>
                <c:ptCount val="11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国家衛健委発表に基づく感染状況!$Z$27:$Z$142</c:f>
              <c:numCache>
                <c:formatCode>m"月"d"日"</c:formatCode>
                <c:ptCount val="11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numCache>
            </c:numRef>
          </c:cat>
          <c:val>
            <c:numRef>
              <c:f>国家衛健委発表に基づく感染状況!$AB$27:$AB$142</c:f>
              <c:numCache>
                <c:formatCode>General</c:formatCode>
                <c:ptCount val="11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香港マカオ台湾の患者・海外輸入症例・無症状病原体保有者!$BD$98:$BD$141</c:f>
              <c:numCache>
                <c:formatCode>m"月"d"日"</c:formatCode>
                <c:ptCount val="4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numCache>
            </c:numRef>
          </c:cat>
          <c:val>
            <c:numRef>
              <c:f>香港マカオ台湾の患者・海外輸入症例・無症状病原体保有者!$BE$98:$BE$141</c:f>
              <c:numCache>
                <c:formatCode>General</c:formatCode>
                <c:ptCount val="44"/>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pt idx="41">
                  <c:v>1640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香港マカオ台湾の患者・海外輸入症例・無症状病原体保有者!$BD$98:$BD$141</c:f>
              <c:numCache>
                <c:formatCode>m"月"d"日"</c:formatCode>
                <c:ptCount val="44"/>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numCache>
            </c:numRef>
          </c:cat>
          <c:val>
            <c:numRef>
              <c:f>香港マカオ台湾の患者・海外輸入症例・無症状病原体保有者!$BF$98:$BF$141</c:f>
              <c:numCache>
                <c:formatCode>General</c:formatCode>
                <c:ptCount val="44"/>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r>
              <a:rPr lang="en-US" altLang="ja-JP" sz="1800" b="1"/>
              <a:t>Daily</a:t>
            </a:r>
            <a:r>
              <a:rPr lang="ja-JP" altLang="en-US" sz="1800" b="1"/>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香港マカオ台湾の患者・海外輸入症例・無症状病原体保有者!$AW$70:$AW$141</c:f>
              <c:numCache>
                <c:formatCode>m"月"d"日"</c:formatCode>
                <c:ptCount val="7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numCache>
            </c:numRef>
          </c:cat>
          <c:val>
            <c:numRef>
              <c:f>香港マカオ台湾の患者・海外輸入症例・無症状病原体保有者!$AX$70:$AX$141</c:f>
              <c:numCache>
                <c:formatCode>General</c:formatCode>
                <c:ptCount val="7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香港マカオ台湾の患者・海外輸入症例・無症状病原体保有者!$AY$70:$AY$141</c:f>
              <c:numCache>
                <c:formatCode>m"月"d"日"</c:formatCode>
                <c:ptCount val="7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numCache>
            </c:numRef>
          </c:cat>
          <c:val>
            <c:numRef>
              <c:f>香港マカオ台湾の患者・海外輸入症例・無症状病原体保有者!$AZ$70:$AZ$141</c:f>
              <c:numCache>
                <c:formatCode>General</c:formatCode>
                <c:ptCount val="7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香港マカオ台湾の患者・海外輸入症例・無症状病原体保有者!$BL$29:$BL$141</c:f>
              <c:numCache>
                <c:formatCode>General</c:formatCode>
                <c:ptCount val="11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香港マカオ台湾の患者・海外輸入症例・無症状病原体保有者!$BM$29:$BM$141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香港マカオ台湾の患者・海外輸入症例・無症状病原体保有者!$BN$29:$BN$141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香港マカオ台湾の患者・海外輸入症例・無症状病原体保有者!$BH$29:$BH$141</c:f>
              <c:numCache>
                <c:formatCode>General</c:formatCode>
                <c:ptCount val="11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香港マカオ台湾の患者・海外輸入症例・無症状病原体保有者!$BI$29:$BI$141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香港マカオ台湾の患者・海外輸入症例・無症状病原体保有者!$BJ$29:$BJ$141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香港マカオ台湾の患者・海外輸入症例・無症状病原体保有者!$BP$29:$BP$141</c:f>
              <c:numCache>
                <c:formatCode>General</c:formatCode>
                <c:ptCount val="11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香港マカオ台湾の患者・海外輸入症例・無症状病原体保有者!$BQ$29:$BQ$141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香港マカオ台湾の患者・海外輸入症例・無症状病原体保有者!$BO$29:$BO$141</c:f>
              <c:numCache>
                <c:formatCode>m"月"d"日"</c:formatCode>
                <c:ptCount val="11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numCache>
            </c:numRef>
          </c:cat>
          <c:val>
            <c:numRef>
              <c:f>香港マカオ台湾の患者・海外輸入症例・無症状病原体保有者!$BR$29:$BR$141</c:f>
              <c:numCache>
                <c:formatCode>General</c:formatCode>
                <c:ptCount val="11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55</xdr:col>
      <xdr:colOff>234156</xdr:colOff>
      <xdr:row>135</xdr:row>
      <xdr:rowOff>6</xdr:rowOff>
    </xdr:from>
    <xdr:to>
      <xdr:col>63</xdr:col>
      <xdr:colOff>109802</xdr:colOff>
      <xdr:row>147</xdr:row>
      <xdr:rowOff>110602</xdr:rowOff>
    </xdr:to>
    <xdr:graphicFrame macro="">
      <xdr:nvGraphicFramePr>
        <xdr:cNvPr id="2" name="グラフ 1">
          <a:extLst>
            <a:ext uri="{FF2B5EF4-FFF2-40B4-BE49-F238E27FC236}">
              <a16:creationId xmlns:a16="http://schemas.microsoft.com/office/drawing/2014/main" id="{4733F846-72CE-4E5D-92F6-2886812D91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1"/>
  <sheetViews>
    <sheetView tabSelected="1" workbookViewId="0">
      <pane xSplit="2" ySplit="5" topLeftCell="C137" activePane="bottomRight" state="frozen"/>
      <selection pane="topRight" activeCell="C1" sqref="C1"/>
      <selection pane="bottomLeft" activeCell="A8" sqref="A8"/>
      <selection pane="bottomRight" activeCell="B146" sqref="B14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43964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0"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c r="C141" s="59"/>
      <c r="D141" s="49"/>
      <c r="E141" s="61"/>
      <c r="F141" s="60"/>
      <c r="G141" s="59"/>
      <c r="H141" s="61"/>
      <c r="I141" s="55"/>
      <c r="J141" s="59"/>
      <c r="K141" s="61"/>
      <c r="L141" s="59"/>
      <c r="M141" s="61"/>
      <c r="N141" s="48"/>
      <c r="O141" s="60"/>
      <c r="P141" s="124"/>
      <c r="Q141" s="60"/>
      <c r="R141" s="48"/>
      <c r="S141" s="60"/>
      <c r="T141" s="60"/>
      <c r="U141" s="78"/>
    </row>
    <row r="142" spans="2:28" ht="9.5" customHeight="1" thickBot="1" x14ac:dyDescent="0.6">
      <c r="B142" s="66"/>
      <c r="C142" s="79"/>
      <c r="D142" s="80"/>
      <c r="E142" s="82"/>
      <c r="F142" s="95"/>
      <c r="G142" s="79"/>
      <c r="H142" s="82"/>
      <c r="I142" s="82"/>
      <c r="J142" s="79"/>
      <c r="K142" s="82"/>
      <c r="L142" s="79"/>
      <c r="M142" s="82"/>
      <c r="N142" s="83"/>
      <c r="O142" s="81"/>
      <c r="P142" s="94"/>
      <c r="Q142" s="95"/>
      <c r="R142" s="120"/>
      <c r="S142" s="95"/>
      <c r="T142" s="95"/>
      <c r="U142" s="67"/>
    </row>
    <row r="144" spans="2:28" ht="13" customHeight="1" x14ac:dyDescent="0.55000000000000004">
      <c r="E144" s="112"/>
      <c r="F144" s="113"/>
      <c r="G144" s="112" t="s">
        <v>80</v>
      </c>
      <c r="H144" s="113"/>
      <c r="I144" s="113"/>
      <c r="J144" s="113"/>
      <c r="U144" s="72"/>
    </row>
    <row r="145" spans="2:10" ht="13" customHeight="1" x14ac:dyDescent="0.55000000000000004">
      <c r="E145" s="112" t="s">
        <v>98</v>
      </c>
      <c r="F145" s="113"/>
      <c r="G145" s="237" t="s">
        <v>79</v>
      </c>
      <c r="H145" s="238"/>
      <c r="I145" s="112" t="s">
        <v>106</v>
      </c>
      <c r="J145" s="113"/>
    </row>
    <row r="146" spans="2:10" ht="13" customHeight="1" x14ac:dyDescent="0.55000000000000004">
      <c r="B146" s="130">
        <v>1</v>
      </c>
      <c r="E146" s="114" t="s">
        <v>108</v>
      </c>
      <c r="F146" s="113"/>
      <c r="G146" s="115"/>
      <c r="H146" s="115"/>
      <c r="I146" s="112" t="s">
        <v>107</v>
      </c>
      <c r="J146" s="113"/>
    </row>
    <row r="147" spans="2:10" ht="18.5" customHeight="1" x14ac:dyDescent="0.55000000000000004">
      <c r="E147" s="112" t="s">
        <v>96</v>
      </c>
      <c r="F147" s="113"/>
      <c r="G147" s="112" t="s">
        <v>97</v>
      </c>
      <c r="H147" s="113"/>
      <c r="I147" s="113"/>
      <c r="J147" s="113"/>
    </row>
    <row r="148" spans="2:10" ht="13" customHeight="1" x14ac:dyDescent="0.55000000000000004">
      <c r="E148" s="112" t="s">
        <v>98</v>
      </c>
      <c r="F148" s="113"/>
      <c r="G148" s="112" t="s">
        <v>99</v>
      </c>
      <c r="H148" s="113"/>
      <c r="I148" s="113"/>
      <c r="J148" s="113"/>
    </row>
    <row r="149" spans="2:10" ht="13" customHeight="1" x14ac:dyDescent="0.55000000000000004">
      <c r="E149" s="112" t="s">
        <v>98</v>
      </c>
      <c r="F149" s="113"/>
      <c r="G149" s="112" t="s">
        <v>100</v>
      </c>
      <c r="H149" s="113"/>
      <c r="I149" s="113"/>
      <c r="J149" s="113"/>
    </row>
    <row r="150" spans="2:10" ht="13" customHeight="1" x14ac:dyDescent="0.55000000000000004">
      <c r="E150" s="112" t="s">
        <v>101</v>
      </c>
      <c r="F150" s="113"/>
      <c r="G150" s="112" t="s">
        <v>102</v>
      </c>
      <c r="H150" s="113"/>
      <c r="I150" s="113"/>
      <c r="J150" s="113"/>
    </row>
    <row r="151" spans="2:10" ht="13" customHeight="1" x14ac:dyDescent="0.55000000000000004">
      <c r="E151" s="112" t="s">
        <v>103</v>
      </c>
      <c r="F151" s="113"/>
      <c r="G151" s="112" t="s">
        <v>104</v>
      </c>
      <c r="H151" s="113"/>
      <c r="I151" s="113"/>
      <c r="J151" s="113"/>
    </row>
  </sheetData>
  <mergeCells count="12">
    <mergeCell ref="G145:H14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5"/>
  <sheetViews>
    <sheetView topLeftCell="A4" zoomScale="96" zoomScaleNormal="96" workbookViewId="0">
      <pane xSplit="1" ySplit="4" topLeftCell="AX136" activePane="bottomRight" state="frozen"/>
      <selection activeCell="A4" sqref="A4"/>
      <selection pane="topRight" activeCell="B4" sqref="B4"/>
      <selection pane="bottomLeft" activeCell="A7" sqref="A7"/>
      <selection pane="bottomRight" activeCell="BA145" sqref="BA14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49"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row>
    <row r="7" spans="1:49"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 si="1019">+AG137</f>
        <v>982</v>
      </c>
      <c r="BJ137">
        <f t="shared" ref="BJ137" si="1020">+AI137</f>
        <v>4</v>
      </c>
      <c r="BK137" s="180">
        <f t="shared" ref="BK137" si="1021">+A137</f>
        <v>43961</v>
      </c>
      <c r="BL137">
        <f t="shared" ref="BL137" si="1022">+AK137</f>
        <v>45</v>
      </c>
      <c r="BM137">
        <f t="shared" ref="BM137" si="1023">+AM137</f>
        <v>41</v>
      </c>
      <c r="BN137">
        <f t="shared" ref="BN137" si="1024">+AO137</f>
        <v>0</v>
      </c>
      <c r="BO137" s="180">
        <f t="shared" ref="BO137" si="1025">+A137</f>
        <v>43961</v>
      </c>
      <c r="BP137">
        <f t="shared" ref="BP137" si="1026">+AQ137</f>
        <v>440</v>
      </c>
      <c r="BQ137">
        <f t="shared" ref="BQ137" si="1027">+AS137</f>
        <v>366</v>
      </c>
      <c r="BR137">
        <f t="shared" ref="BR137" si="1028">+AU137</f>
        <v>6</v>
      </c>
    </row>
    <row r="138" spans="1:70" ht="18" customHeight="1" x14ac:dyDescent="0.55000000000000004">
      <c r="A138" s="180">
        <v>43962</v>
      </c>
      <c r="B138" s="146">
        <v>1</v>
      </c>
      <c r="C138" s="155">
        <f t="shared" ref="C138" si="1029">+B138+C137</f>
        <v>1691</v>
      </c>
      <c r="D138" s="155">
        <f t="shared" ref="D138:D139"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AR139" si="1042">+AS138-AS137</f>
        <v>2</v>
      </c>
      <c r="AS138" s="156">
        <v>368</v>
      </c>
      <c r="AT138" s="185">
        <f t="shared" ref="AT138:AT139"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v>43963</v>
      </c>
      <c r="B139" s="146">
        <v>1</v>
      </c>
      <c r="C139" s="155">
        <f t="shared" ref="C139" si="1066">+B139+C138</f>
        <v>1692</v>
      </c>
      <c r="D139" s="155">
        <f t="shared" si="1030"/>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7">+A139</f>
        <v>43963</v>
      </c>
      <c r="AA139" s="231">
        <f t="shared" ref="AA139" si="1068">+AE139+AK139+AQ139</f>
        <v>1532</v>
      </c>
      <c r="AB139" s="231">
        <f t="shared" ref="AB139" si="1069">+AG139+AM139+AS139</f>
        <v>1405</v>
      </c>
      <c r="AC139" s="232">
        <f t="shared" ref="AC139" si="1070">+AI139+AO139+AU139</f>
        <v>11</v>
      </c>
      <c r="AD139" s="184">
        <f t="shared" ref="AD139" si="1071">+AE139-AE138</f>
        <v>0</v>
      </c>
      <c r="AE139" s="156">
        <v>1047</v>
      </c>
      <c r="AF139" s="185">
        <f t="shared" ref="AF139" si="1072">+AG139-AG138</f>
        <v>6</v>
      </c>
      <c r="AG139" s="156">
        <v>991</v>
      </c>
      <c r="AH139" s="185">
        <f t="shared" ref="AH139" si="1073">+AI139-AI138</f>
        <v>0</v>
      </c>
      <c r="AI139" s="186">
        <v>4</v>
      </c>
      <c r="AJ139" s="187">
        <f t="shared" ref="AJ139" si="1074">+AK139-AK138</f>
        <v>0</v>
      </c>
      <c r="AK139" s="156">
        <v>45</v>
      </c>
      <c r="AL139" s="185">
        <f t="shared" ref="AL139" si="1075">+AM139-AM138</f>
        <v>0</v>
      </c>
      <c r="AM139" s="156">
        <v>42</v>
      </c>
      <c r="AN139" s="185">
        <f t="shared" ref="AN139" si="1076">+AO139-AO138</f>
        <v>0</v>
      </c>
      <c r="AO139" s="188">
        <v>0</v>
      </c>
      <c r="AP139" s="187">
        <f t="shared" ref="AP139" si="1077">+AQ139-AQ138</f>
        <v>0</v>
      </c>
      <c r="AQ139" s="156">
        <v>440</v>
      </c>
      <c r="AR139" s="185">
        <f t="shared" si="1042"/>
        <v>4</v>
      </c>
      <c r="AS139" s="156">
        <v>372</v>
      </c>
      <c r="AT139" s="185">
        <f t="shared" si="1043"/>
        <v>1</v>
      </c>
      <c r="AU139" s="189">
        <v>7</v>
      </c>
      <c r="AW139" s="230">
        <f t="shared" ref="AW139" si="1078">+Z139</f>
        <v>43963</v>
      </c>
      <c r="AX139" s="132">
        <f t="shared" ref="AX139" si="1079">+B139</f>
        <v>1</v>
      </c>
      <c r="AY139" s="230">
        <f t="shared" ref="AY139" si="1080">+A139</f>
        <v>43963</v>
      </c>
      <c r="AZ139" s="132">
        <f t="shared" ref="AZ139" si="1081">+C139</f>
        <v>1692</v>
      </c>
      <c r="BA139" s="1">
        <f t="shared" ref="BA139" si="1082">+AW139</f>
        <v>43963</v>
      </c>
      <c r="BB139">
        <f t="shared" ref="BB139" si="1083">+L139</f>
        <v>8</v>
      </c>
      <c r="BC139">
        <f t="shared" ref="BC139" si="1084">+M139</f>
        <v>1</v>
      </c>
      <c r="BD139" s="1">
        <f t="shared" ref="BD139" si="1085">+BA139</f>
        <v>43963</v>
      </c>
      <c r="BE139">
        <f t="shared" ref="BE139" si="1086">+BE138+BB139</f>
        <v>1640</v>
      </c>
      <c r="BF139">
        <f t="shared" ref="BF139" si="1087">+BF138+BC139</f>
        <v>339</v>
      </c>
      <c r="BG139" s="180">
        <f t="shared" ref="BG139" si="1088">+A139</f>
        <v>43963</v>
      </c>
      <c r="BH139">
        <f t="shared" ref="BH139" si="1089">+AE139</f>
        <v>1047</v>
      </c>
      <c r="BI139">
        <f t="shared" ref="BI139" si="1090">+AG139</f>
        <v>991</v>
      </c>
      <c r="BJ139">
        <f t="shared" ref="BJ139" si="1091">+AI139</f>
        <v>4</v>
      </c>
      <c r="BK139" s="180">
        <f t="shared" ref="BK139" si="1092">+A139</f>
        <v>43963</v>
      </c>
      <c r="BL139">
        <f t="shared" ref="BL139" si="1093">+AK139</f>
        <v>45</v>
      </c>
      <c r="BM139">
        <f t="shared" ref="BM139" si="1094">+AM139</f>
        <v>42</v>
      </c>
      <c r="BN139">
        <f t="shared" ref="BN139" si="1095">+AO139</f>
        <v>0</v>
      </c>
      <c r="BO139" s="180">
        <f t="shared" ref="BO139" si="1096">+A139</f>
        <v>43963</v>
      </c>
      <c r="BP139">
        <f t="shared" ref="BP139" si="1097">+AQ139</f>
        <v>440</v>
      </c>
      <c r="BQ139">
        <f t="shared" ref="BQ139" si="1098">+AS139</f>
        <v>372</v>
      </c>
      <c r="BR139">
        <f t="shared" ref="BR139" si="1099">+AU139</f>
        <v>7</v>
      </c>
    </row>
    <row r="140" spans="1:70" ht="18" customHeight="1" x14ac:dyDescent="0.55000000000000004">
      <c r="A140" s="180"/>
      <c r="B140" s="146"/>
      <c r="C140" s="155"/>
      <c r="D140" s="147"/>
      <c r="E140" s="147"/>
      <c r="F140" s="147"/>
      <c r="G140" s="147"/>
      <c r="H140" s="135"/>
      <c r="I140" s="147"/>
      <c r="J140" s="135"/>
      <c r="K140" s="148"/>
      <c r="L140" s="146"/>
      <c r="M140" s="147"/>
      <c r="N140" s="135"/>
      <c r="O140" s="135"/>
      <c r="P140" s="147"/>
      <c r="Q140" s="147"/>
      <c r="R140" s="135"/>
      <c r="S140" s="135"/>
      <c r="T140" s="147"/>
      <c r="U140" s="147"/>
      <c r="V140" s="135"/>
      <c r="W140" s="42"/>
      <c r="X140" s="148"/>
      <c r="Z140" s="75"/>
      <c r="AA140" s="231"/>
      <c r="AB140" s="231"/>
      <c r="AC140" s="232"/>
      <c r="AD140" s="184"/>
      <c r="AE140" s="156"/>
      <c r="AF140" s="185"/>
      <c r="AG140" s="156"/>
      <c r="AH140" s="185"/>
      <c r="AI140" s="186"/>
      <c r="AJ140" s="187"/>
      <c r="AK140" s="156"/>
      <c r="AL140" s="185"/>
      <c r="AM140" s="156"/>
      <c r="AN140" s="185"/>
      <c r="AO140" s="188"/>
      <c r="AP140" s="187"/>
      <c r="AQ140" s="156"/>
      <c r="AR140" s="185"/>
      <c r="AS140" s="156"/>
      <c r="AT140" s="185"/>
      <c r="AU140" s="189"/>
      <c r="AW140" s="230"/>
      <c r="AX140" s="132"/>
      <c r="AY140" s="230"/>
      <c r="AZ140" s="132"/>
      <c r="BA140" s="1"/>
      <c r="BD140" s="1"/>
      <c r="BG140" s="180"/>
      <c r="BK140" s="180"/>
      <c r="BO140" s="180"/>
    </row>
    <row r="141" spans="1:70" ht="7" customHeight="1" thickBot="1" x14ac:dyDescent="0.6">
      <c r="A141" s="66"/>
      <c r="B141" s="146"/>
      <c r="C141" s="155"/>
      <c r="D141" s="147"/>
      <c r="E141" s="147"/>
      <c r="F141" s="147"/>
      <c r="G141" s="147"/>
      <c r="H141" s="135"/>
      <c r="I141" s="147"/>
      <c r="J141" s="135"/>
      <c r="K141" s="148"/>
      <c r="L141" s="146"/>
      <c r="M141" s="147"/>
      <c r="N141" s="135"/>
      <c r="O141" s="135"/>
      <c r="P141" s="147"/>
      <c r="Q141" s="147"/>
      <c r="R141" s="135"/>
      <c r="S141" s="135"/>
      <c r="T141" s="147"/>
      <c r="U141" s="147"/>
      <c r="V141" s="135"/>
      <c r="W141" s="42"/>
      <c r="X141" s="148"/>
      <c r="Z141" s="66"/>
      <c r="AA141" s="64"/>
      <c r="AB141" s="64"/>
      <c r="AC141" s="64"/>
      <c r="AD141" s="184"/>
      <c r="AE141" s="156"/>
      <c r="AF141" s="185"/>
      <c r="AG141" s="156"/>
      <c r="AH141" s="185"/>
      <c r="AI141" s="186"/>
      <c r="AJ141" s="187"/>
      <c r="AK141" s="156"/>
      <c r="AL141" s="185"/>
      <c r="AM141" s="156"/>
      <c r="AN141" s="185"/>
      <c r="AO141" s="188"/>
      <c r="AP141" s="187"/>
      <c r="AQ141" s="156"/>
      <c r="AR141" s="185"/>
      <c r="AS141" s="156"/>
      <c r="AT141" s="185"/>
      <c r="AU141" s="189"/>
    </row>
    <row r="145" spans="1:29" x14ac:dyDescent="0.55000000000000004">
      <c r="A145" s="130"/>
      <c r="Z145" s="130"/>
      <c r="AA145" s="130"/>
      <c r="AB145" s="130"/>
      <c r="AC145"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8" zoomScale="85" zoomScaleNormal="85" workbookViewId="0">
      <selection activeCell="K34" sqref="K34"/>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2020-05-13T03:21:12Z</dcterms:modified>
</cp:coreProperties>
</file>