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0A40298C-DC0F-4E9F-8DAF-FF0EE086B444}"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85" i="5" l="1"/>
  <c r="AR185" i="5"/>
  <c r="AP185" i="5"/>
  <c r="AN185" i="5"/>
  <c r="AL185" i="5"/>
  <c r="AJ185" i="5"/>
  <c r="AH185" i="5"/>
  <c r="AF185" i="5"/>
  <c r="P186" i="2"/>
  <c r="O186" i="2"/>
  <c r="M186" i="2"/>
  <c r="AB186" i="2" s="1"/>
  <c r="K186" i="2"/>
  <c r="BW185" i="5"/>
  <c r="BV185" i="5"/>
  <c r="BU185" i="5"/>
  <c r="BT185" i="5"/>
  <c r="BS185" i="5"/>
  <c r="BR185" i="5"/>
  <c r="BQ185" i="5"/>
  <c r="BP185" i="5"/>
  <c r="BO185" i="5"/>
  <c r="BN185" i="5"/>
  <c r="BM185" i="5"/>
  <c r="BL185" i="5"/>
  <c r="BJ185" i="5"/>
  <c r="BH185" i="5"/>
  <c r="BK185" i="5" s="1"/>
  <c r="BG185" i="5"/>
  <c r="BD185" i="5"/>
  <c r="BC185" i="5"/>
  <c r="BB185" i="5"/>
  <c r="BF185" i="5" s="1"/>
  <c r="BI185" i="5" s="1"/>
  <c r="BA185" i="5"/>
  <c r="AY185" i="5"/>
  <c r="AD185" i="5"/>
  <c r="AC185" i="5"/>
  <c r="AB185" i="5"/>
  <c r="AA185" i="5"/>
  <c r="C185" i="5"/>
  <c r="D185" i="5" s="1"/>
  <c r="Z185" i="5"/>
  <c r="AW185" i="5"/>
  <c r="AA186" i="2"/>
  <c r="Z186" i="2"/>
  <c r="X186" i="2"/>
  <c r="W186" i="2"/>
  <c r="H186" i="2"/>
  <c r="BE185" i="5" l="1"/>
  <c r="I186" i="2"/>
  <c r="Y186" i="2"/>
  <c r="P185" i="2"/>
  <c r="O185" i="2"/>
  <c r="K185" i="2"/>
  <c r="M185" i="2"/>
  <c r="H185" i="2"/>
  <c r="BW184" i="5"/>
  <c r="BV184" i="5"/>
  <c r="BU184" i="5"/>
  <c r="BT184" i="5"/>
  <c r="BS184" i="5"/>
  <c r="BR184" i="5"/>
  <c r="BQ184" i="5"/>
  <c r="BP184" i="5"/>
  <c r="BO184" i="5"/>
  <c r="BN184" i="5"/>
  <c r="BM184" i="5"/>
  <c r="BL184" i="5"/>
  <c r="BH184" i="5"/>
  <c r="BK184" i="5" s="1"/>
  <c r="BG184" i="5"/>
  <c r="BJ184" i="5" s="1"/>
  <c r="BF184" i="5"/>
  <c r="BI184" i="5" s="1"/>
  <c r="BD184" i="5"/>
  <c r="BC184" i="5"/>
  <c r="BB184" i="5"/>
  <c r="BA184" i="5"/>
  <c r="AY184" i="5"/>
  <c r="AW184" i="5"/>
  <c r="AT184" i="5"/>
  <c r="AR184" i="5"/>
  <c r="AP184" i="5"/>
  <c r="AN184" i="5"/>
  <c r="AL184" i="5"/>
  <c r="AJ184" i="5"/>
  <c r="AH184" i="5"/>
  <c r="AF184" i="5"/>
  <c r="AD184" i="5"/>
  <c r="AC184" i="5"/>
  <c r="AB184" i="5"/>
  <c r="AA184" i="5"/>
  <c r="Z184" i="5"/>
  <c r="C184" i="5"/>
  <c r="D184" i="5" s="1"/>
  <c r="AA185" i="2"/>
  <c r="Z185" i="2"/>
  <c r="Y185" i="2"/>
  <c r="X185" i="2"/>
  <c r="W185" i="2"/>
  <c r="BE184" i="5" l="1"/>
  <c r="I185" i="2"/>
  <c r="AB185" i="2"/>
  <c r="P184" i="2"/>
  <c r="O184" i="2"/>
  <c r="M184" i="2"/>
  <c r="K184" i="2"/>
  <c r="BW183" i="5"/>
  <c r="BV183" i="5"/>
  <c r="BU183" i="5"/>
  <c r="BT183" i="5"/>
  <c r="BS183" i="5"/>
  <c r="BR183" i="5"/>
  <c r="BQ183" i="5"/>
  <c r="BP183" i="5"/>
  <c r="BO183" i="5"/>
  <c r="BN183" i="5"/>
  <c r="BM183" i="5"/>
  <c r="BL183" i="5"/>
  <c r="BH183" i="5"/>
  <c r="BK183" i="5" s="1"/>
  <c r="BG183" i="5"/>
  <c r="BJ183" i="5" s="1"/>
  <c r="BF183" i="5"/>
  <c r="BI183" i="5" s="1"/>
  <c r="BD183" i="5"/>
  <c r="BC183" i="5"/>
  <c r="BB183" i="5"/>
  <c r="BA183" i="5"/>
  <c r="AY183" i="5"/>
  <c r="AW183" i="5"/>
  <c r="AB184" i="2"/>
  <c r="AA184" i="2"/>
  <c r="Z184" i="2"/>
  <c r="X184" i="2"/>
  <c r="W184" i="2"/>
  <c r="H184" i="2"/>
  <c r="AT183" i="5"/>
  <c r="AR183" i="5"/>
  <c r="AN183" i="5"/>
  <c r="AL183" i="5"/>
  <c r="AH183" i="5"/>
  <c r="AF183" i="5"/>
  <c r="AP183" i="5"/>
  <c r="AJ183" i="5"/>
  <c r="AD183" i="5"/>
  <c r="AC183" i="5"/>
  <c r="AB183" i="5"/>
  <c r="AA183" i="5"/>
  <c r="C183" i="5"/>
  <c r="D183" i="5" s="1"/>
  <c r="Z183" i="5"/>
  <c r="BE183" i="5" l="1"/>
  <c r="I184" i="2"/>
  <c r="Y184" i="2"/>
  <c r="AT182" i="5"/>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BE182" i="5" l="1"/>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BE181" i="5" l="1"/>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I181" i="2" l="1"/>
  <c r="Y181" i="2"/>
  <c r="AT179" i="5" l="1"/>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BE179" i="5" l="1"/>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90" i="5"/>
  <c r="L190"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<sst xmlns="http://schemas.openxmlformats.org/spreadsheetml/2006/main" count="352" uniqueCount="181">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</sst>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国家衛健委発表に基づく感染状況!$W$27:$W$188</c:f>
              <c:numCache>
                <c:formatCode>m"月"d"日"</c:formatCode>
                <c:ptCount val="1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numCache>
            </c:numRef>
          </c:cat>
          <c:val>
            <c:numRef>
              <c:f>国家衛健委発表に基づく感染状況!$X$27:$X$188</c:f>
              <c:numCache>
                <c:formatCode>#,##0_);[Red]\(#,##0\)</c:formatCode>
                <c:ptCount val="1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国家衛健委発表に基づく感染状況!$W$27:$W$188</c:f>
              <c:numCache>
                <c:formatCode>m"月"d"日"</c:formatCode>
                <c:ptCount val="1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numCache>
            </c:numRef>
          </c:cat>
          <c:val>
            <c:numRef>
              <c:f>国家衛健委発表に基づく感染状況!$Y$27:$Y$188</c:f>
              <c:numCache>
                <c:formatCode>General</c:formatCode>
                <c:ptCount val="1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793665332260945E-2"/>
          <c:y val="2.2073954948309511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香港マカオ台湾の患者・海外輸入症例・無症状病原体保有者!$AW$169:$AW$186</c:f>
              <c:numCache>
                <c:formatCode>m"月"d"日"</c:formatCode>
                <c:ptCount val="1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numCache>
            </c:numRef>
          </c:cat>
          <c:val>
            <c:numRef>
              <c:f>香港マカオ台湾の患者・海外輸入症例・無症状病原体保有者!$AX$169:$AX$186</c:f>
              <c:numCache>
                <c:formatCode>General</c:formatCode>
                <c:ptCount val="1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香港マカオ台湾の患者・海外輸入症例・無症状病原体保有者!$AW$169:$AW$186</c:f>
              <c:numCache>
                <c:formatCode>m"月"d"日"</c:formatCode>
                <c:ptCount val="1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numCache>
            </c:numRef>
          </c:cat>
          <c:val>
            <c:numRef>
              <c:f>香港マカオ台湾の患者・海外輸入症例・無症状病原体保有者!$AZ$169:$AZ$186</c:f>
              <c:numCache>
                <c:formatCode>General</c:formatCode>
                <c:ptCount val="1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香港マカオ台湾の患者・海外輸入症例・無症状病原体保有者!$AW$169:$AW$186</c:f>
              <c:numCache>
                <c:formatCode>m"月"d"日"</c:formatCode>
                <c:ptCount val="1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numCache>
            </c:numRef>
          </c:cat>
          <c:val>
            <c:numRef>
              <c:f>香港マカオ台湾の患者・海外輸入症例・無症状病原体保有者!$AY$169:$AY$186</c:f>
              <c:numCache>
                <c:formatCode>General</c:formatCode>
                <c:ptCount val="1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香港マカオ台湾の患者・海外輸入症例・無症状病原体保有者!$AW$169:$AW$186</c:f>
              <c:numCache>
                <c:formatCode>m"月"d"日"</c:formatCode>
                <c:ptCount val="1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numCache>
            </c:numRef>
          </c:cat>
          <c:val>
            <c:numRef>
              <c:f>香港マカオ台湾の患者・海外輸入症例・無症状病原体保有者!$BA$169:$BA$186</c:f>
              <c:numCache>
                <c:formatCode>General</c:formatCode>
                <c:ptCount val="1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6.5957388635602437E-2"/>
          <c:y val="0.13643574376301201"/>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国家衛健委発表に基づく感染状況!$Z$27:$Z$188</c:f>
              <c:numCache>
                <c:formatCode>m"月"d"日"</c:formatCode>
                <c:ptCount val="1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numCache>
            </c:numRef>
          </c:cat>
          <c:val>
            <c:numRef>
              <c:f>国家衛健委発表に基づく感染状況!$AA$27:$AA$188</c:f>
              <c:numCache>
                <c:formatCode>General</c:formatCode>
                <c:ptCount val="1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国家衛健委発表に基づく感染状況!$Z$27:$Z$188</c:f>
              <c:numCache>
                <c:formatCode>m"月"d"日"</c:formatCode>
                <c:ptCount val="1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numCache>
            </c:numRef>
          </c:cat>
          <c:val>
            <c:numRef>
              <c:f>国家衛健委発表に基づく感染状況!$AB$27:$AB$188</c:f>
              <c:numCache>
                <c:formatCode>General</c:formatCode>
                <c:ptCount val="1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香港マカオ台湾の患者・海外輸入症例・無症状病原体保有者!$BB$70:$BB$187</c:f>
              <c:numCache>
                <c:formatCode>m"月"d"日"</c:formatCode>
                <c:ptCount val="11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numCache>
            </c:numRef>
          </c:cat>
          <c:val>
            <c:numRef>
              <c:f>香港マカオ台湾の患者・海外輸入症例・無症状病原体保有者!$BC$70:$BC$187</c:f>
              <c:numCache>
                <c:formatCode>General</c:formatCode>
                <c:ptCount val="11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5</c:v>
                </c:pt>
                <c:pt idx="114">
                  <c:v>4</c:v>
                </c:pt>
                <c:pt idx="115">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香港マカオ台湾の患者・海外輸入症例・無症状病原体保有者!$BD$70:$BD$187</c:f>
              <c:numCache>
                <c:formatCode>m"月"d"日"</c:formatCode>
                <c:ptCount val="11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numCache>
            </c:numRef>
          </c:cat>
          <c:val>
            <c:numRef>
              <c:f>香港マカオ台湾の患者・海外輸入症例・無症状病原体保有者!$BE$70:$BE$187</c:f>
              <c:numCache>
                <c:formatCode>General</c:formatCode>
                <c:ptCount val="11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1898</c:v>
                </c:pt>
                <c:pt idx="114">
                  <c:v>1902</c:v>
                </c:pt>
                <c:pt idx="115">
                  <c:v>1905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香港マカオ台湾の患者・海外輸入症例・無症状病原体保有者!$BP$29:$BP$187</c:f>
              <c:numCache>
                <c:formatCode>m"月"d"日"</c:formatCode>
                <c:ptCount val="1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numCache>
            </c:numRef>
          </c:cat>
          <c:val>
            <c:numRef>
              <c:f>香港マカオ台湾の患者・海外輸入症例・無症状病原体保有者!$BQ$29:$BQ$187</c:f>
              <c:numCache>
                <c:formatCode>General</c:formatCode>
                <c:ptCount val="15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香港マカオ台湾の患者・海外輸入症例・無症状病原体保有者!$BP$29:$BP$187</c:f>
              <c:numCache>
                <c:formatCode>m"月"d"日"</c:formatCode>
                <c:ptCount val="1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numCache>
            </c:numRef>
          </c:cat>
          <c:val>
            <c:numRef>
              <c:f>香港マカオ台湾の患者・海外輸入症例・無症状病原体保有者!$BR$29:$BR$187</c:f>
              <c:numCache>
                <c:formatCode>General</c:formatCode>
                <c:ptCount val="1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香港マカオ台湾の患者・海外輸入症例・無症状病原体保有者!$BP$29:$BP$187</c:f>
              <c:numCache>
                <c:formatCode>m"月"d"日"</c:formatCode>
                <c:ptCount val="1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numCache>
            </c:numRef>
          </c:cat>
          <c:val>
            <c:numRef>
              <c:f>香港マカオ台湾の患者・海外輸入症例・無症状病原体保有者!$BS$29:$BS$187</c:f>
              <c:numCache>
                <c:formatCode>General</c:formatCode>
                <c:ptCount val="1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香港マカオ台湾の患者・海外輸入症例・無症状病原体保有者!$BL$29:$BL$187</c:f>
              <c:numCache>
                <c:formatCode>m"月"d"日"</c:formatCode>
                <c:ptCount val="1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numCache>
            </c:numRef>
          </c:cat>
          <c:val>
            <c:numRef>
              <c:f>香港マカオ台湾の患者・海外輸入症例・無症状病原体保有者!$BM$29:$BM$187</c:f>
              <c:numCache>
                <c:formatCode>General</c:formatCode>
                <c:ptCount val="15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香港マカオ台湾の患者・海外輸入症例・無症状病原体保有者!$BL$29:$BL$187</c:f>
              <c:numCache>
                <c:formatCode>m"月"d"日"</c:formatCode>
                <c:ptCount val="1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numCache>
            </c:numRef>
          </c:cat>
          <c:val>
            <c:numRef>
              <c:f>香港マカオ台湾の患者・海外輸入症例・無症状病原体保有者!$BN$29:$BN$187</c:f>
              <c:numCache>
                <c:formatCode>General</c:formatCode>
                <c:ptCount val="1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香港マカオ台湾の患者・海外輸入症例・無症状病原体保有者!$BL$29:$BL$187</c:f>
              <c:numCache>
                <c:formatCode>m"月"d"日"</c:formatCode>
                <c:ptCount val="1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numCache>
            </c:numRef>
          </c:cat>
          <c:val>
            <c:numRef>
              <c:f>香港マカオ台湾の患者・海外輸入症例・無症状病原体保有者!$BO$29:$BO$187</c:f>
              <c:numCache>
                <c:formatCode>General</c:formatCode>
                <c:ptCount val="15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香港マカオ台湾の患者・海外輸入症例・無症状病原体保有者!$BT$29:$BT$187</c:f>
              <c:numCache>
                <c:formatCode>m"月"d"日"</c:formatCode>
                <c:ptCount val="1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numCache>
            </c:numRef>
          </c:cat>
          <c:val>
            <c:numRef>
              <c:f>香港マカオ台湾の患者・海外輸入症例・無症状病原体保有者!$BU$29:$BU$187</c:f>
              <c:numCache>
                <c:formatCode>General</c:formatCode>
                <c:ptCount val="15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香港マカオ台湾の患者・海外輸入症例・無症状病原体保有者!$BT$29:$BT$187</c:f>
              <c:numCache>
                <c:formatCode>m"月"d"日"</c:formatCode>
                <c:ptCount val="1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numCache>
            </c:numRef>
          </c:cat>
          <c:val>
            <c:numRef>
              <c:f>香港マカオ台湾の患者・海外輸入症例・無症状病原体保有者!$BV$29:$BV$187</c:f>
              <c:numCache>
                <c:formatCode>General</c:formatCode>
                <c:ptCount val="1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香港マカオ台湾の患者・海外輸入症例・無症状病原体保有者!$BT$29:$BT$187</c:f>
              <c:numCache>
                <c:formatCode>m"月"d"日"</c:formatCode>
                <c:ptCount val="1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numCache>
            </c:numRef>
          </c:cat>
          <c:val>
            <c:numRef>
              <c:f>香港マカオ台湾の患者・海外輸入症例・無症状病原体保有者!$BW$29:$BW$187</c:f>
              <c:numCache>
                <c:formatCode>General</c:formatCode>
                <c:ptCount val="1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香港マカオ台湾の患者・海外輸入症例・無症状病原体保有者!$BF$97:$BF$186</c:f>
              <c:numCache>
                <c:formatCode>m"月"d"日"</c:formatCode>
                <c:ptCount val="9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numCache>
            </c:numRef>
          </c:cat>
          <c:val>
            <c:numRef>
              <c:f>香港マカオ台湾の患者・海外輸入症例・無症状病原体保有者!$BG$97:$BG$186</c:f>
              <c:numCache>
                <c:formatCode>General</c:formatCode>
                <c:ptCount val="9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香港マカオ台湾の患者・海外輸入症例・無症状病原体保有者!$BF$97:$BF$186</c:f>
              <c:numCache>
                <c:formatCode>m"月"d"日"</c:formatCode>
                <c:ptCount val="9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numCache>
            </c:numRef>
          </c:cat>
          <c:val>
            <c:numRef>
              <c:f>香港マカオ台湾の患者・海外輸入症例・無症状病原体保有者!$BH$97:$BH$186</c:f>
              <c:numCache>
                <c:formatCode>General</c:formatCode>
                <c:ptCount val="9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香港マカオ台湾の患者・海外輸入症例・無症状病原体保有者!$BI$97:$BI$186</c:f>
              <c:numCache>
                <c:formatCode>m"月"d"日"</c:formatCode>
                <c:ptCount val="9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numCache>
            </c:numRef>
          </c:cat>
          <c:val>
            <c:numRef>
              <c:f>香港マカオ台湾の患者・海外輸入症例・無症状病原体保有者!$BJ$97:$BJ$186</c:f>
              <c:numCache>
                <c:formatCode>General</c:formatCode>
                <c:ptCount val="9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香港マカオ台湾の患者・海外輸入症例・無症状病原体保有者!$BI$97:$BI$186</c:f>
              <c:numCache>
                <c:formatCode>m"月"d"日"</c:formatCode>
                <c:ptCount val="9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numCache>
            </c:numRef>
          </c:cat>
          <c:val>
            <c:numRef>
              <c:f>香港マカオ台湾の患者・海外輸入症例・無症状病原体保有者!$BK$97:$BK$186</c:f>
              <c:numCache>
                <c:formatCode>General</c:formatCode>
                <c:ptCount val="9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231587</xdr:rowOff>
    </xdr:from>
    <xdr:to>
      <xdr:col>16</xdr:col>
      <xdr:colOff>605116</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97"/>
  <sheetViews>
    <sheetView tabSelected="1" workbookViewId="0">
      <pane xSplit="2" ySplit="5" topLeftCell="C182" activePane="bottomRight" state="frozen"/>
      <selection pane="topRight" activeCell="C1" sqref="C1"/>
      <selection pane="bottomLeft" activeCell="A8" sqref="A8"/>
      <selection pane="bottomRight" activeCell="B193" sqref="B19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2" t="s">
        <v>78</v>
      </c>
      <c r="D1" s="242"/>
      <c r="E1" s="242"/>
      <c r="F1" s="242"/>
      <c r="G1" s="242"/>
      <c r="H1" s="242"/>
      <c r="I1" s="242"/>
      <c r="J1" s="242"/>
      <c r="K1" s="242"/>
      <c r="L1" s="242"/>
      <c r="M1" s="242"/>
      <c r="N1" s="242"/>
      <c r="O1" s="242"/>
      <c r="P1" s="87"/>
      <c r="Q1" s="87"/>
      <c r="R1" s="87"/>
      <c r="S1" s="87"/>
      <c r="T1" s="87"/>
      <c r="U1" s="86">
        <v>44010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9" t="s">
        <v>72</v>
      </c>
      <c r="D4" s="250"/>
      <c r="E4" s="250"/>
      <c r="F4" s="260"/>
      <c r="G4" s="249" t="s">
        <v>68</v>
      </c>
      <c r="H4" s="250"/>
      <c r="I4" s="255" t="s">
        <v>87</v>
      </c>
      <c r="J4" s="251" t="s">
        <v>71</v>
      </c>
      <c r="K4" s="252"/>
      <c r="L4" s="253" t="s">
        <v>70</v>
      </c>
      <c r="M4" s="254"/>
      <c r="N4" s="243" t="s">
        <v>73</v>
      </c>
      <c r="O4" s="244"/>
      <c r="P4" s="257" t="s">
        <v>92</v>
      </c>
      <c r="Q4" s="258"/>
      <c r="R4" s="257" t="s">
        <v>88</v>
      </c>
      <c r="S4" s="258"/>
      <c r="T4" s="259"/>
      <c r="U4" s="245" t="s">
        <v>75</v>
      </c>
    </row>
    <row r="5" spans="2:21" ht="18.5" customHeight="1" thickBot="1" x14ac:dyDescent="0.6">
      <c r="B5" s="63" t="s">
        <v>76</v>
      </c>
      <c r="C5" s="247" t="s">
        <v>69</v>
      </c>
      <c r="D5" s="248"/>
      <c r="E5" s="92" t="s">
        <v>9</v>
      </c>
      <c r="F5" s="71" t="s">
        <v>86</v>
      </c>
      <c r="G5" s="69" t="s">
        <v>69</v>
      </c>
      <c r="H5" s="70" t="s">
        <v>9</v>
      </c>
      <c r="I5" s="256"/>
      <c r="J5" s="69" t="s">
        <v>69</v>
      </c>
      <c r="K5" s="70" t="s">
        <v>74</v>
      </c>
      <c r="L5" s="69" t="s">
        <v>69</v>
      </c>
      <c r="M5" s="70" t="s">
        <v>9</v>
      </c>
      <c r="N5" s="69" t="s">
        <v>69</v>
      </c>
      <c r="O5" s="71" t="s">
        <v>9</v>
      </c>
      <c r="P5" s="88" t="s">
        <v>105</v>
      </c>
      <c r="Q5" s="71" t="s">
        <v>9</v>
      </c>
      <c r="R5" s="119" t="s">
        <v>90</v>
      </c>
      <c r="S5" s="68" t="s">
        <v>91</v>
      </c>
      <c r="T5" s="68" t="s">
        <v>89</v>
      </c>
      <c r="U5" s="24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c r="C187" s="59"/>
      <c r="D187" s="49"/>
      <c r="E187" s="61"/>
      <c r="F187" s="60"/>
      <c r="G187" s="59"/>
      <c r="H187" s="61"/>
      <c r="I187" s="55"/>
      <c r="J187" s="59"/>
      <c r="K187" s="61"/>
      <c r="L187" s="59"/>
      <c r="M187" s="61"/>
      <c r="N187" s="48"/>
      <c r="O187" s="60"/>
      <c r="P187" s="124"/>
      <c r="Q187" s="60"/>
      <c r="R187" s="48"/>
      <c r="S187" s="60"/>
      <c r="T187" s="60"/>
      <c r="U187" s="78"/>
    </row>
    <row r="188" spans="2:28" ht="9.5" customHeight="1" thickBot="1" x14ac:dyDescent="0.6">
      <c r="B188" s="66"/>
      <c r="C188" s="79"/>
      <c r="D188" s="80"/>
      <c r="E188" s="82"/>
      <c r="F188" s="95"/>
      <c r="G188" s="79"/>
      <c r="H188" s="82"/>
      <c r="I188" s="82"/>
      <c r="J188" s="79"/>
      <c r="K188" s="82"/>
      <c r="L188" s="79"/>
      <c r="M188" s="82"/>
      <c r="N188" s="83"/>
      <c r="O188" s="81"/>
      <c r="P188" s="94"/>
      <c r="Q188" s="95"/>
      <c r="R188" s="120"/>
      <c r="S188" s="95"/>
      <c r="T188" s="95"/>
      <c r="U188" s="67"/>
    </row>
    <row r="190" spans="2:28" ht="13" customHeight="1" x14ac:dyDescent="0.55000000000000004">
      <c r="E190" s="112"/>
      <c r="F190" s="113"/>
      <c r="G190" s="112" t="s">
        <v>80</v>
      </c>
      <c r="H190" s="113"/>
      <c r="I190" s="113"/>
      <c r="J190" s="113"/>
      <c r="U190" s="72"/>
    </row>
    <row r="191" spans="2:28" ht="13" customHeight="1" x14ac:dyDescent="0.55000000000000004">
      <c r="E191" s="112" t="s">
        <v>98</v>
      </c>
      <c r="F191" s="113"/>
      <c r="G191" s="240" t="s">
        <v>79</v>
      </c>
      <c r="H191" s="241"/>
      <c r="I191" s="112" t="s">
        <v>106</v>
      </c>
      <c r="J191" s="113"/>
    </row>
    <row r="192" spans="2:28" ht="13" customHeight="1" x14ac:dyDescent="0.55000000000000004">
      <c r="B192" s="130"/>
      <c r="E192" s="114" t="s">
        <v>108</v>
      </c>
      <c r="F192" s="113"/>
      <c r="G192" s="115"/>
      <c r="H192" s="115"/>
      <c r="I192" s="112" t="s">
        <v>107</v>
      </c>
      <c r="J192" s="113"/>
    </row>
    <row r="193" spans="5:10" ht="18.5" customHeight="1" x14ac:dyDescent="0.55000000000000004">
      <c r="E193" s="112" t="s">
        <v>96</v>
      </c>
      <c r="F193" s="113"/>
      <c r="G193" s="112" t="s">
        <v>97</v>
      </c>
      <c r="H193" s="113"/>
      <c r="I193" s="113"/>
      <c r="J193" s="113"/>
    </row>
    <row r="194" spans="5:10" ht="13" customHeight="1" x14ac:dyDescent="0.55000000000000004">
      <c r="E194" s="112" t="s">
        <v>98</v>
      </c>
      <c r="F194" s="113"/>
      <c r="G194" s="112" t="s">
        <v>99</v>
      </c>
      <c r="H194" s="113"/>
      <c r="I194" s="113"/>
      <c r="J194" s="113"/>
    </row>
    <row r="195" spans="5:10" ht="13" customHeight="1" x14ac:dyDescent="0.55000000000000004">
      <c r="E195" s="112" t="s">
        <v>98</v>
      </c>
      <c r="F195" s="113"/>
      <c r="G195" s="112" t="s">
        <v>100</v>
      </c>
      <c r="H195" s="113"/>
      <c r="I195" s="113"/>
      <c r="J195" s="113"/>
    </row>
    <row r="196" spans="5:10" ht="13" customHeight="1" x14ac:dyDescent="0.55000000000000004">
      <c r="E196" s="112" t="s">
        <v>101</v>
      </c>
      <c r="F196" s="113"/>
      <c r="G196" s="112" t="s">
        <v>102</v>
      </c>
      <c r="H196" s="113"/>
      <c r="I196" s="113"/>
      <c r="J196" s="113"/>
    </row>
    <row r="197" spans="5:10" ht="13" customHeight="1" x14ac:dyDescent="0.55000000000000004">
      <c r="E197" s="112" t="s">
        <v>103</v>
      </c>
      <c r="F197" s="113"/>
      <c r="G197" s="112" t="s">
        <v>104</v>
      </c>
      <c r="H197" s="113"/>
      <c r="I197" s="113"/>
      <c r="J197" s="113"/>
    </row>
  </sheetData>
  <mergeCells count="12">
    <mergeCell ref="G191:H19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91"/>
  <sheetViews>
    <sheetView topLeftCell="A4" zoomScale="96" zoomScaleNormal="96" workbookViewId="0">
      <pane xSplit="1" ySplit="4" topLeftCell="B179" activePane="bottomRight" state="frozen"/>
      <selection activeCell="A4" sqref="A4"/>
      <selection pane="topRight" activeCell="B4" sqref="B4"/>
      <selection pane="bottomLeft" activeCell="A7" sqref="A7"/>
      <selection pane="bottomRight" activeCell="V188" sqref="A188:V18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49" width="7.58203125" style="45" customWidth="1"/>
    <col min="50" max="52" width="8.5" style="45" bestFit="1" customWidth="1"/>
    <col min="53"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304" t="s">
        <v>130</v>
      </c>
      <c r="C4" s="305"/>
      <c r="D4" s="305"/>
      <c r="E4" s="305"/>
      <c r="F4" s="305"/>
      <c r="G4" s="305"/>
      <c r="H4" s="305"/>
      <c r="I4" s="305"/>
      <c r="J4" s="305"/>
      <c r="K4" s="306"/>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7" t="s">
        <v>76</v>
      </c>
      <c r="B5" s="309" t="s">
        <v>134</v>
      </c>
      <c r="C5" s="307"/>
      <c r="D5" s="307"/>
      <c r="E5" s="307"/>
      <c r="F5" s="310" t="s">
        <v>135</v>
      </c>
      <c r="G5" s="307" t="s">
        <v>131</v>
      </c>
      <c r="H5" s="307"/>
      <c r="I5" s="307"/>
      <c r="J5" s="307" t="s">
        <v>132</v>
      </c>
      <c r="K5" s="308"/>
      <c r="L5" s="296" t="s">
        <v>69</v>
      </c>
      <c r="M5" s="297"/>
      <c r="N5" s="300" t="s">
        <v>9</v>
      </c>
      <c r="O5" s="301"/>
      <c r="P5" s="289" t="s">
        <v>128</v>
      </c>
      <c r="Q5" s="290"/>
      <c r="R5" s="290"/>
      <c r="S5" s="291"/>
      <c r="T5" s="267" t="s">
        <v>88</v>
      </c>
      <c r="U5" s="268"/>
      <c r="V5" s="268"/>
      <c r="W5" s="268"/>
      <c r="X5" s="269"/>
      <c r="Y5" s="131"/>
      <c r="Z5" s="277" t="s">
        <v>76</v>
      </c>
      <c r="AA5" s="279" t="s">
        <v>161</v>
      </c>
      <c r="AB5" s="280"/>
      <c r="AC5" s="281"/>
      <c r="AD5" s="274" t="s">
        <v>142</v>
      </c>
      <c r="AE5" s="262"/>
      <c r="AF5" s="262"/>
      <c r="AG5" s="262"/>
      <c r="AH5" s="262"/>
      <c r="AI5" s="275"/>
      <c r="AJ5" s="261" t="s">
        <v>143</v>
      </c>
      <c r="AK5" s="262"/>
      <c r="AL5" s="262"/>
      <c r="AM5" s="262"/>
      <c r="AN5" s="262"/>
      <c r="AO5" s="287"/>
      <c r="AP5" s="261" t="s">
        <v>144</v>
      </c>
      <c r="AQ5" s="262"/>
      <c r="AR5" s="262"/>
      <c r="AS5" s="262"/>
      <c r="AT5" s="262"/>
      <c r="AU5" s="263"/>
    </row>
    <row r="6" spans="1:63" ht="18" customHeight="1" x14ac:dyDescent="0.55000000000000004">
      <c r="A6" s="277"/>
      <c r="B6" s="312" t="s">
        <v>148</v>
      </c>
      <c r="C6" s="313"/>
      <c r="D6" s="285" t="s">
        <v>86</v>
      </c>
      <c r="E6" s="314" t="s">
        <v>136</v>
      </c>
      <c r="F6" s="311"/>
      <c r="G6" s="285" t="s">
        <v>133</v>
      </c>
      <c r="H6" s="285" t="s">
        <v>9</v>
      </c>
      <c r="I6" s="285" t="s">
        <v>86</v>
      </c>
      <c r="J6" s="285" t="s">
        <v>133</v>
      </c>
      <c r="K6" s="316" t="s">
        <v>9</v>
      </c>
      <c r="L6" s="298"/>
      <c r="M6" s="299"/>
      <c r="N6" s="302"/>
      <c r="O6" s="303"/>
      <c r="P6" s="292"/>
      <c r="Q6" s="293"/>
      <c r="R6" s="293"/>
      <c r="S6" s="294"/>
      <c r="T6" s="270"/>
      <c r="U6" s="271"/>
      <c r="V6" s="271"/>
      <c r="W6" s="271"/>
      <c r="X6" s="272"/>
      <c r="Y6" s="131"/>
      <c r="Z6" s="277"/>
      <c r="AA6" s="282"/>
      <c r="AB6" s="283"/>
      <c r="AC6" s="284"/>
      <c r="AD6" s="273" t="s">
        <v>141</v>
      </c>
      <c r="AE6" s="265"/>
      <c r="AF6" s="265" t="s">
        <v>140</v>
      </c>
      <c r="AG6" s="265"/>
      <c r="AH6" s="265" t="s">
        <v>132</v>
      </c>
      <c r="AI6" s="276"/>
      <c r="AJ6" s="264" t="s">
        <v>141</v>
      </c>
      <c r="AK6" s="265"/>
      <c r="AL6" s="265" t="s">
        <v>140</v>
      </c>
      <c r="AM6" s="265"/>
      <c r="AN6" s="265" t="s">
        <v>132</v>
      </c>
      <c r="AO6" s="288"/>
      <c r="AP6" s="264" t="s">
        <v>141</v>
      </c>
      <c r="AQ6" s="265"/>
      <c r="AR6" s="265" t="s">
        <v>140</v>
      </c>
      <c r="AS6" s="265"/>
      <c r="AT6" s="265" t="s">
        <v>132</v>
      </c>
      <c r="AU6" s="266"/>
      <c r="BJ6" t="s">
        <v>167</v>
      </c>
    </row>
    <row r="7" spans="1:63" ht="36.5" thickBot="1" x14ac:dyDescent="0.6">
      <c r="A7" s="278"/>
      <c r="B7" s="141" t="s">
        <v>133</v>
      </c>
      <c r="C7" s="133" t="s">
        <v>9</v>
      </c>
      <c r="D7" s="286"/>
      <c r="E7" s="315"/>
      <c r="F7" s="286"/>
      <c r="G7" s="286"/>
      <c r="H7" s="286"/>
      <c r="I7" s="286"/>
      <c r="J7" s="286"/>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8"/>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5" t="s">
        <v>176</v>
      </c>
      <c r="AX7" s="295"/>
      <c r="AY7" s="295"/>
      <c r="AZ7" s="295"/>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AZ168" s="45"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AZ169" s="45">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45">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45">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45">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45">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45">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4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45">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45">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45">
        <v>3</v>
      </c>
      <c r="BA178" s="27">
        <f t="shared" si="1237"/>
        <v>16</v>
      </c>
      <c r="BB178" s="230">
        <f t="shared" si="1159"/>
        <v>44002</v>
      </c>
      <c r="BC178" s="132">
        <f t="shared" si="1160"/>
        <v>1</v>
      </c>
      <c r="BD178" s="230">
        <f t="shared" si="1161"/>
        <v>44002</v>
      </c>
      <c r="BE178" s="132">
        <f t="shared" si="1162"/>
        <v>1869</v>
      </c>
      <c r="BF178" s="1">
        <f t="shared" ref="BF178" si="1385">+BB178</f>
        <v>44002</v>
      </c>
      <c r="BG178">
        <f t="shared" si="1067"/>
        <v>6</v>
      </c>
      <c r="BH178">
        <f t="shared" si="1068"/>
        <v>2</v>
      </c>
      <c r="BI178" s="1">
        <f t="shared" ref="BI178" si="1386">+BF178</f>
        <v>44002</v>
      </c>
      <c r="BJ178">
        <f t="shared" ref="BJ178" si="1387">+BJ177+BG178</f>
        <v>2285</v>
      </c>
      <c r="BK178">
        <f t="shared" ref="BK178" si="1388">+BK177+BH178</f>
        <v>452</v>
      </c>
      <c r="BL178" s="180">
        <f t="shared" ref="BL178" si="1389">+A178</f>
        <v>44002</v>
      </c>
      <c r="BM178">
        <f t="shared" ref="BM178" si="1390">+AE178</f>
        <v>1128</v>
      </c>
      <c r="BN178">
        <f t="shared" ref="BN178" si="1391">+AG178</f>
        <v>1077</v>
      </c>
      <c r="BO178">
        <f t="shared" ref="BO178" si="1392">+AI178</f>
        <v>4</v>
      </c>
      <c r="BP178" s="180">
        <f t="shared" ref="BP178" si="1393">+A178</f>
        <v>44002</v>
      </c>
      <c r="BQ178">
        <f t="shared" ref="BQ178" si="1394">+AK178</f>
        <v>45</v>
      </c>
      <c r="BR178">
        <f t="shared" ref="BR178" si="1395">+AM178</f>
        <v>45</v>
      </c>
      <c r="BS178">
        <f t="shared" ref="BS178" si="1396">+AO178</f>
        <v>0</v>
      </c>
      <c r="BT178" s="180">
        <f t="shared" ref="BT178" si="1397">+A178</f>
        <v>44002</v>
      </c>
      <c r="BU178">
        <f t="shared" ref="BU178" si="1398">+AQ178</f>
        <v>446</v>
      </c>
      <c r="BV178">
        <f t="shared" ref="BV178" si="1399">+AS178</f>
        <v>434</v>
      </c>
      <c r="BW178">
        <f t="shared" ref="BW178" si="1400">+AU178</f>
        <v>7</v>
      </c>
    </row>
    <row r="179" spans="1:75"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45">
        <v>2</v>
      </c>
      <c r="BA179" s="27">
        <f t="shared" ref="BA179:BA180" si="1416">+BA178+AZ179</f>
        <v>18</v>
      </c>
      <c r="BB179" s="230">
        <f t="shared" ref="BB179" si="1417">+Z179</f>
        <v>44003</v>
      </c>
      <c r="BC179" s="132">
        <f t="shared" ref="BC179" si="1418">+B179</f>
        <v>7</v>
      </c>
      <c r="BD179" s="230">
        <f t="shared" ref="BD179" si="1419">+A179</f>
        <v>44003</v>
      </c>
      <c r="BE179" s="132">
        <f t="shared" ref="BE179" si="1420">+C179</f>
        <v>1876</v>
      </c>
      <c r="BF179" s="1">
        <f t="shared" ref="BF179" si="1421">+BB179</f>
        <v>44003</v>
      </c>
      <c r="BG179">
        <f t="shared" ref="BG179" si="1422">+L179</f>
        <v>7</v>
      </c>
      <c r="BH179">
        <f t="shared" ref="BH179" si="1423">+M179</f>
        <v>1</v>
      </c>
      <c r="BI179" s="1">
        <f t="shared" ref="BI179" si="1424">+BF179</f>
        <v>44003</v>
      </c>
      <c r="BJ179">
        <f t="shared" ref="BJ179" si="1425">+BJ178+BG179</f>
        <v>2292</v>
      </c>
      <c r="BK179">
        <f t="shared" ref="BK179" si="1426">+BK178+BH179</f>
        <v>453</v>
      </c>
      <c r="BL179" s="180">
        <f t="shared" ref="BL179" si="1427">+A179</f>
        <v>44003</v>
      </c>
      <c r="BM179">
        <f t="shared" ref="BM179" si="1428">+AE179</f>
        <v>1131</v>
      </c>
      <c r="BN179">
        <f t="shared" ref="BN179" si="1429">+AG179</f>
        <v>1078</v>
      </c>
      <c r="BO179">
        <f t="shared" ref="BO179" si="1430">+AI179</f>
        <v>5</v>
      </c>
      <c r="BP179" s="180">
        <f t="shared" ref="BP179" si="1431">+A179</f>
        <v>44003</v>
      </c>
      <c r="BQ179">
        <f t="shared" ref="BQ179" si="1432">+AK179</f>
        <v>45</v>
      </c>
      <c r="BR179">
        <f t="shared" ref="BR179" si="1433">+AM179</f>
        <v>45</v>
      </c>
      <c r="BS179">
        <f t="shared" ref="BS179" si="1434">+AO179</f>
        <v>0</v>
      </c>
      <c r="BT179" s="180">
        <f t="shared" ref="BT179" si="1435">+A179</f>
        <v>44003</v>
      </c>
      <c r="BU179">
        <f t="shared" ref="BU179" si="1436">+AQ179</f>
        <v>446</v>
      </c>
      <c r="BV179">
        <f t="shared" ref="BV179" si="1437">+AS179</f>
        <v>434</v>
      </c>
      <c r="BW179">
        <f t="shared" ref="BW179" si="1438">+AU179</f>
        <v>7</v>
      </c>
    </row>
    <row r="180" spans="1:75"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85"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45">
        <v>0</v>
      </c>
      <c r="BA180" s="27">
        <f t="shared" si="1416"/>
        <v>18</v>
      </c>
      <c r="BB180" s="230">
        <f t="shared" ref="BB180" si="1453">+Z180</f>
        <v>44004</v>
      </c>
      <c r="BC180" s="132">
        <f t="shared" ref="BC180" si="1454">+B180</f>
        <v>9</v>
      </c>
      <c r="BD180" s="230">
        <f t="shared" ref="BD180" si="1455">+A180</f>
        <v>44004</v>
      </c>
      <c r="BE180" s="132">
        <f t="shared" ref="BE180" si="1456">+C180</f>
        <v>1885</v>
      </c>
      <c r="BF180" s="1">
        <f t="shared" ref="BF180" si="1457">+BB180</f>
        <v>44004</v>
      </c>
      <c r="BG180">
        <f t="shared" ref="BG180" si="1458">+L180</f>
        <v>7</v>
      </c>
      <c r="BH180">
        <f t="shared" ref="BH180" si="1459">+M180</f>
        <v>5</v>
      </c>
      <c r="BI180" s="1">
        <f t="shared" ref="BI180" si="1460">+BF180</f>
        <v>44004</v>
      </c>
      <c r="BJ180">
        <f t="shared" ref="BJ180" si="1461">+BJ179+BG180</f>
        <v>2299</v>
      </c>
      <c r="BK180">
        <f t="shared" ref="BK180" si="1462">+BK179+BH180</f>
        <v>458</v>
      </c>
      <c r="BL180" s="180">
        <f t="shared" ref="BL180" si="1463">+A180</f>
        <v>44004</v>
      </c>
      <c r="BM180">
        <f t="shared" ref="BM180" si="1464">+AE180</f>
        <v>1161</v>
      </c>
      <c r="BN180">
        <f t="shared" ref="BN180" si="1465">+AG180</f>
        <v>1078</v>
      </c>
      <c r="BO180">
        <f t="shared" ref="BO180" si="1466">+AI180</f>
        <v>5</v>
      </c>
      <c r="BP180" s="180">
        <f t="shared" ref="BP180" si="1467">+A180</f>
        <v>44004</v>
      </c>
      <c r="BQ180">
        <f t="shared" ref="BQ180" si="1468">+AK180</f>
        <v>45</v>
      </c>
      <c r="BR180">
        <f t="shared" ref="BR180" si="1469">+AM180</f>
        <v>45</v>
      </c>
      <c r="BS180">
        <f t="shared" ref="BS180" si="1470">+AO180</f>
        <v>0</v>
      </c>
      <c r="BT180" s="180">
        <f t="shared" ref="BT180" si="1471">+A180</f>
        <v>44004</v>
      </c>
      <c r="BU180">
        <f t="shared" ref="BU180" si="1472">+AQ180</f>
        <v>446</v>
      </c>
      <c r="BV180">
        <f t="shared" ref="BV180" si="1473">+AS180</f>
        <v>435</v>
      </c>
      <c r="BW180">
        <f t="shared" ref="BW180" si="1474">+AU180</f>
        <v>7</v>
      </c>
    </row>
    <row r="181" spans="1:75"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45">
        <v>2</v>
      </c>
      <c r="BA181" s="27">
        <f t="shared" ref="BA181" si="1488">+BA180+AZ181</f>
        <v>20</v>
      </c>
      <c r="BB181" s="230">
        <f t="shared" ref="BB181" si="1489">+Z181</f>
        <v>44005</v>
      </c>
      <c r="BC181" s="132">
        <f t="shared" ref="BC181" si="1490">+B181</f>
        <v>3</v>
      </c>
      <c r="BD181" s="230">
        <f t="shared" ref="BD181" si="1491">+A181</f>
        <v>44005</v>
      </c>
      <c r="BE181" s="132">
        <f t="shared" ref="BE181" si="1492">+C181</f>
        <v>1888</v>
      </c>
      <c r="BF181" s="1">
        <f t="shared" ref="BF181" si="1493">+BB181</f>
        <v>44005</v>
      </c>
      <c r="BG181">
        <f t="shared" ref="BG181" si="1494">+L181</f>
        <v>3</v>
      </c>
      <c r="BH181">
        <f t="shared" ref="BH181" si="1495">+M181</f>
        <v>1</v>
      </c>
      <c r="BI181" s="1">
        <f t="shared" ref="BI181" si="1496">+BF181</f>
        <v>44005</v>
      </c>
      <c r="BJ181">
        <f t="shared" ref="BJ181" si="1497">+BJ180+BG181</f>
        <v>2302</v>
      </c>
      <c r="BK181">
        <f t="shared" ref="BK181" si="1498">+BK180+BH181</f>
        <v>459</v>
      </c>
      <c r="BL181" s="180">
        <f t="shared" ref="BL181" si="1499">+A181</f>
        <v>44005</v>
      </c>
      <c r="BM181">
        <f t="shared" ref="BM181" si="1500">+AE181</f>
        <v>1177</v>
      </c>
      <c r="BN181">
        <f t="shared" ref="BN181" si="1501">+AG181</f>
        <v>1083</v>
      </c>
      <c r="BO181">
        <f t="shared" ref="BO181" si="1502">+AI181</f>
        <v>6</v>
      </c>
      <c r="BP181" s="180">
        <f t="shared" ref="BP181" si="1503">+A181</f>
        <v>44005</v>
      </c>
      <c r="BQ181">
        <f t="shared" ref="BQ181" si="1504">+AK181</f>
        <v>45</v>
      </c>
      <c r="BR181">
        <f t="shared" ref="BR181" si="1505">+AM181</f>
        <v>45</v>
      </c>
      <c r="BS181">
        <f t="shared" ref="BS181" si="1506">+AO181</f>
        <v>0</v>
      </c>
      <c r="BT181" s="180">
        <f t="shared" ref="BT181" si="1507">+A181</f>
        <v>44005</v>
      </c>
      <c r="BU181">
        <f t="shared" ref="BU181" si="1508">+AQ181</f>
        <v>446</v>
      </c>
      <c r="BV181">
        <f t="shared" ref="BV181" si="1509">+AS181</f>
        <v>435</v>
      </c>
      <c r="BW181">
        <f t="shared" ref="BW181" si="1510">+AU181</f>
        <v>7</v>
      </c>
    </row>
    <row r="182" spans="1:75"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45">
        <v>1</v>
      </c>
      <c r="BA182" s="27">
        <f t="shared" ref="BA182" si="1525">+BA181+AZ182</f>
        <v>21</v>
      </c>
      <c r="BB182" s="230">
        <f t="shared" ref="BB182" si="1526">+Z182</f>
        <v>44006</v>
      </c>
      <c r="BC182" s="132">
        <f t="shared" ref="BC182" si="1527">+B182</f>
        <v>5</v>
      </c>
      <c r="BD182" s="230">
        <f t="shared" ref="BD182" si="1528">+A182</f>
        <v>44006</v>
      </c>
      <c r="BE182" s="132">
        <f t="shared" ref="BE182" si="1529">+C182</f>
        <v>1893</v>
      </c>
      <c r="BF182" s="1">
        <f t="shared" ref="BF182" si="1530">+BB182</f>
        <v>44006</v>
      </c>
      <c r="BG182">
        <f t="shared" ref="BG182" si="1531">+L182</f>
        <v>1</v>
      </c>
      <c r="BH182">
        <f t="shared" ref="BH182" si="1532">+M182</f>
        <v>0</v>
      </c>
      <c r="BI182" s="1">
        <f t="shared" ref="BI182" si="1533">+BF182</f>
        <v>44006</v>
      </c>
      <c r="BJ182">
        <f t="shared" ref="BJ182" si="1534">+BJ181+BG182</f>
        <v>2303</v>
      </c>
      <c r="BK182">
        <f t="shared" ref="BK182" si="1535">+BK181+BH182</f>
        <v>459</v>
      </c>
      <c r="BL182" s="180">
        <f t="shared" ref="BL182" si="1536">+A182</f>
        <v>44006</v>
      </c>
      <c r="BM182">
        <f t="shared" ref="BM182" si="1537">+AE182</f>
        <v>1179</v>
      </c>
      <c r="BN182">
        <f t="shared" ref="BN182" si="1538">+AG182</f>
        <v>1086</v>
      </c>
      <c r="BO182">
        <f t="shared" ref="BO182" si="1539">+AI182</f>
        <v>6</v>
      </c>
      <c r="BP182" s="180">
        <f t="shared" ref="BP182" si="1540">+A182</f>
        <v>44006</v>
      </c>
      <c r="BQ182">
        <f t="shared" ref="BQ182" si="1541">+AK182</f>
        <v>45</v>
      </c>
      <c r="BR182">
        <f t="shared" ref="BR182" si="1542">+AM182</f>
        <v>45</v>
      </c>
      <c r="BS182">
        <f t="shared" ref="BS182" si="1543">+AO182</f>
        <v>0</v>
      </c>
      <c r="BT182" s="180">
        <f t="shared" ref="BT182" si="1544">+A182</f>
        <v>44006</v>
      </c>
      <c r="BU182">
        <f t="shared" ref="BU182" si="1545">+AQ182</f>
        <v>446</v>
      </c>
      <c r="BV182">
        <f t="shared" ref="BV182" si="1546">+AS182</f>
        <v>435</v>
      </c>
      <c r="BW182">
        <f t="shared" ref="BW182" si="1547">+AU182</f>
        <v>7</v>
      </c>
    </row>
    <row r="183" spans="1:75" ht="18" customHeight="1" x14ac:dyDescent="0.55000000000000004">
      <c r="A183" s="180">
        <v>44007</v>
      </c>
      <c r="B183" s="146">
        <v>5</v>
      </c>
      <c r="C183" s="155">
        <f t="shared" ref="C183" si="1548">+B183+C182</f>
        <v>1898</v>
      </c>
      <c r="D183" s="155">
        <f t="shared" ref="D183" si="1549">+C183-F183</f>
        <v>93</v>
      </c>
      <c r="E183" s="147">
        <v>1</v>
      </c>
      <c r="F183" s="147">
        <v>1805</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45">
        <v>0</v>
      </c>
      <c r="BA183" s="27">
        <f t="shared" ref="BA183" si="1561">+BA182+AZ183</f>
        <v>21</v>
      </c>
      <c r="BB183" s="230">
        <f t="shared" ref="BB183" si="1562">+Z183</f>
        <v>44007</v>
      </c>
      <c r="BC183" s="132">
        <f t="shared" ref="BC183" si="1563">+B183</f>
        <v>5</v>
      </c>
      <c r="BD183" s="230">
        <f t="shared" ref="BD183" si="1564">+A183</f>
        <v>44007</v>
      </c>
      <c r="BE183" s="132">
        <f t="shared" ref="BE183" si="1565">+C183</f>
        <v>1898</v>
      </c>
      <c r="BF183" s="1">
        <f t="shared" ref="BF183" si="1566">+BB183</f>
        <v>44007</v>
      </c>
      <c r="BG183">
        <f t="shared" ref="BG183" si="1567">+L183</f>
        <v>5</v>
      </c>
      <c r="BH183">
        <f t="shared" ref="BH183" si="1568">+M183</f>
        <v>4</v>
      </c>
      <c r="BI183" s="1">
        <f t="shared" ref="BI183" si="1569">+BF183</f>
        <v>44007</v>
      </c>
      <c r="BJ183">
        <f t="shared" ref="BJ183" si="1570">+BJ182+BG183</f>
        <v>2308</v>
      </c>
      <c r="BK183">
        <f t="shared" ref="BK183" si="1571">+BK182+BH183</f>
        <v>463</v>
      </c>
      <c r="BL183" s="180">
        <f t="shared" ref="BL183" si="1572">+A183</f>
        <v>44007</v>
      </c>
      <c r="BM183">
        <f t="shared" ref="BM183" si="1573">+AE183</f>
        <v>1193</v>
      </c>
      <c r="BN183">
        <f t="shared" ref="BN183" si="1574">+AG183</f>
        <v>1088</v>
      </c>
      <c r="BO183">
        <f t="shared" ref="BO183" si="1575">+AI183</f>
        <v>7</v>
      </c>
      <c r="BP183" s="180">
        <f t="shared" ref="BP183" si="1576">+A183</f>
        <v>44007</v>
      </c>
      <c r="BQ183">
        <f t="shared" ref="BQ183" si="1577">+AK183</f>
        <v>46</v>
      </c>
      <c r="BR183">
        <f t="shared" ref="BR183" si="1578">+AM183</f>
        <v>45</v>
      </c>
      <c r="BS183">
        <f t="shared" ref="BS183" si="1579">+AO183</f>
        <v>0</v>
      </c>
      <c r="BT183" s="180">
        <f t="shared" ref="BT183" si="1580">+A183</f>
        <v>44007</v>
      </c>
      <c r="BU183">
        <f t="shared" ref="BU183" si="1581">+AQ183</f>
        <v>447</v>
      </c>
      <c r="BV183">
        <f t="shared" ref="BV183" si="1582">+AS183</f>
        <v>435</v>
      </c>
      <c r="BW183">
        <f t="shared" ref="BW183" si="1583">+AU183</f>
        <v>7</v>
      </c>
    </row>
    <row r="184" spans="1:75" ht="18" customHeight="1" x14ac:dyDescent="0.55000000000000004">
      <c r="A184" s="180">
        <v>44008</v>
      </c>
      <c r="B184" s="146">
        <v>4</v>
      </c>
      <c r="C184" s="155">
        <f t="shared" ref="C184" si="1584">+B184+C183</f>
        <v>1902</v>
      </c>
      <c r="D184" s="155">
        <f t="shared" ref="D184" si="1585">+C184-F184</f>
        <v>88</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5"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45">
        <v>0</v>
      </c>
      <c r="BA184" s="27">
        <f t="shared" ref="BA184" si="1598">+BA183+AZ184</f>
        <v>21</v>
      </c>
      <c r="BB184" s="230">
        <f t="shared" ref="BB184:BB185" si="1599">+Z184</f>
        <v>44008</v>
      </c>
      <c r="BC184" s="132">
        <f t="shared" ref="BC184" si="1600">+B184</f>
        <v>4</v>
      </c>
      <c r="BD184" s="230">
        <f t="shared" ref="BD184:BD185" si="1601">+A184</f>
        <v>44008</v>
      </c>
      <c r="BE184" s="132">
        <f t="shared" ref="BE184" si="1602">+C184</f>
        <v>1902</v>
      </c>
      <c r="BF184" s="1">
        <f t="shared" ref="BF184:BF185" si="1603">+BB184</f>
        <v>44008</v>
      </c>
      <c r="BG184">
        <f t="shared" ref="BG184" si="1604">+L184</f>
        <v>12</v>
      </c>
      <c r="BH184">
        <f t="shared" ref="BH184" si="1605">+M184</f>
        <v>8</v>
      </c>
      <c r="BI184" s="1">
        <f t="shared" ref="BI184:BI185" si="1606">+BF184</f>
        <v>44008</v>
      </c>
      <c r="BJ184">
        <f t="shared" ref="BJ184" si="1607">+BJ183+BG184</f>
        <v>2320</v>
      </c>
      <c r="BK184">
        <f t="shared" ref="BK184" si="1608">+BK183+BH184</f>
        <v>471</v>
      </c>
      <c r="BL184" s="180">
        <f t="shared" ref="BL184:BL185" si="1609">+A184</f>
        <v>44008</v>
      </c>
      <c r="BM184">
        <f t="shared" ref="BM184" si="1610">+AE184</f>
        <v>1196</v>
      </c>
      <c r="BN184">
        <f t="shared" ref="BN184" si="1611">+AG184</f>
        <v>1091</v>
      </c>
      <c r="BO184">
        <f t="shared" ref="BO184" si="1612">+AI184</f>
        <v>7</v>
      </c>
      <c r="BP184" s="180">
        <f t="shared" ref="BP184:BP185" si="1613">+A184</f>
        <v>44008</v>
      </c>
      <c r="BQ184">
        <f t="shared" ref="BQ184" si="1614">+AK184</f>
        <v>46</v>
      </c>
      <c r="BR184">
        <f t="shared" ref="BR184" si="1615">+AM184</f>
        <v>45</v>
      </c>
      <c r="BS184">
        <f t="shared" ref="BS184" si="1616">+AO184</f>
        <v>0</v>
      </c>
      <c r="BT184" s="180">
        <f t="shared" ref="BT184:BT185" si="1617">+A184</f>
        <v>44008</v>
      </c>
      <c r="BU184">
        <f t="shared" ref="BU184" si="1618">+AQ184</f>
        <v>447</v>
      </c>
      <c r="BV184">
        <f t="shared" ref="BV184" si="1619">+AS184</f>
        <v>435</v>
      </c>
      <c r="BW184">
        <f t="shared" ref="BW184" si="1620">+AU184</f>
        <v>7</v>
      </c>
    </row>
    <row r="185" spans="1:75" ht="18" customHeight="1" x14ac:dyDescent="0.55000000000000004">
      <c r="A185" s="180">
        <v>44009</v>
      </c>
      <c r="B185" s="146">
        <v>3</v>
      </c>
      <c r="C185" s="155">
        <f t="shared" ref="C185" si="1621">+B185+C184</f>
        <v>1905</v>
      </c>
      <c r="D185" s="155">
        <f t="shared" ref="D185" si="1622">+C185-F185</f>
        <v>89</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39">
        <f t="shared" ref="AY185" si="1634">+AY184+AX185</f>
        <v>311</v>
      </c>
      <c r="AZ185" s="45">
        <v>0</v>
      </c>
      <c r="BA185" s="27">
        <f t="shared" ref="BA185" si="1635">+BA184+AZ185</f>
        <v>21</v>
      </c>
      <c r="BB185" s="230">
        <f t="shared" ref="BB185" si="1636">+Z185</f>
        <v>44009</v>
      </c>
      <c r="BC185" s="132">
        <f t="shared" ref="BC185" si="1637">+B185</f>
        <v>3</v>
      </c>
      <c r="BD185" s="230">
        <f t="shared" ref="BD185" si="1638">+A185</f>
        <v>44009</v>
      </c>
      <c r="BE185" s="132">
        <f t="shared" ref="BE185" si="1639">+C185</f>
        <v>1905</v>
      </c>
      <c r="BF185" s="1">
        <f t="shared" ref="BF185" si="1640">+BB185</f>
        <v>44009</v>
      </c>
      <c r="BG185">
        <f t="shared" ref="BG185" si="1641">+L185</f>
        <v>7</v>
      </c>
      <c r="BH185">
        <f t="shared" ref="BH185" si="1642">+M185</f>
        <v>4</v>
      </c>
      <c r="BI185" s="1">
        <f t="shared" ref="BI185" si="1643">+BF185</f>
        <v>44009</v>
      </c>
      <c r="BJ185">
        <f t="shared" ref="BJ185" si="1644">+BJ184+BG185</f>
        <v>2327</v>
      </c>
      <c r="BK185">
        <f t="shared" ref="BK185" si="1645">+BK184+BH185</f>
        <v>475</v>
      </c>
      <c r="BL185" s="180">
        <f t="shared" ref="BL185" si="1646">+A185</f>
        <v>44009</v>
      </c>
      <c r="BM185">
        <f t="shared" ref="BM185" si="1647">+AE185</f>
        <v>1197</v>
      </c>
      <c r="BN185">
        <f t="shared" ref="BN185" si="1648">+AG185</f>
        <v>1095</v>
      </c>
      <c r="BO185">
        <f t="shared" ref="BO185" si="1649">+AI185</f>
        <v>7</v>
      </c>
      <c r="BP185" s="180">
        <f t="shared" ref="BP185" si="1650">+A185</f>
        <v>44009</v>
      </c>
      <c r="BQ185">
        <f t="shared" ref="BQ185" si="1651">+AK185</f>
        <v>46</v>
      </c>
      <c r="BR185">
        <f t="shared" ref="BR185" si="1652">+AM185</f>
        <v>45</v>
      </c>
      <c r="BS185">
        <f t="shared" ref="BS185" si="1653">+AO185</f>
        <v>0</v>
      </c>
      <c r="BT185" s="180">
        <f t="shared" ref="BT185" si="1654">+A185</f>
        <v>44009</v>
      </c>
      <c r="BU185">
        <f t="shared" ref="BU185" si="1655">+AQ185</f>
        <v>447</v>
      </c>
      <c r="BV185">
        <f t="shared" ref="BV185" si="1656">+AS185</f>
        <v>435</v>
      </c>
      <c r="BW185">
        <f t="shared" ref="BW185" si="1657">+AU185</f>
        <v>7</v>
      </c>
    </row>
    <row r="186" spans="1:75" ht="18" customHeight="1" x14ac:dyDescent="0.55000000000000004">
      <c r="A186" s="180"/>
      <c r="B186" s="146"/>
      <c r="C186" s="155"/>
      <c r="D186" s="147"/>
      <c r="E186" s="147"/>
      <c r="F186" s="147"/>
      <c r="G186" s="147"/>
      <c r="H186" s="135"/>
      <c r="I186" s="147"/>
      <c r="J186" s="135"/>
      <c r="K186" s="148"/>
      <c r="L186" s="146"/>
      <c r="M186" s="147"/>
      <c r="N186" s="135"/>
      <c r="O186" s="135"/>
      <c r="P186" s="147"/>
      <c r="Q186" s="147"/>
      <c r="R186" s="135"/>
      <c r="S186" s="135"/>
      <c r="T186" s="147"/>
      <c r="U186" s="147"/>
      <c r="V186" s="135"/>
      <c r="W186" s="42"/>
      <c r="X186" s="148"/>
      <c r="Z186" s="75"/>
      <c r="AA186" s="231"/>
      <c r="AB186" s="231"/>
      <c r="AC186" s="232"/>
      <c r="AD186" s="184"/>
      <c r="AE186" s="156"/>
      <c r="AF186" s="185"/>
      <c r="AG186" s="156"/>
      <c r="AH186" s="185"/>
      <c r="AI186" s="186"/>
      <c r="AJ186" s="187"/>
      <c r="AK186" s="156"/>
      <c r="AL186" s="185"/>
      <c r="AM186" s="156"/>
      <c r="AN186" s="185"/>
      <c r="AO186" s="188"/>
      <c r="AP186" s="187"/>
      <c r="AQ186" s="156"/>
      <c r="AR186" s="185"/>
      <c r="AS186" s="156"/>
      <c r="AT186" s="185"/>
      <c r="AU186" s="189"/>
      <c r="BB186" s="230"/>
      <c r="BC186" s="132"/>
      <c r="BD186" s="230"/>
      <c r="BE186" s="132"/>
      <c r="BF186" s="1"/>
      <c r="BI186" s="1"/>
      <c r="BL186" s="180"/>
      <c r="BP186" s="180"/>
      <c r="BT186" s="180"/>
    </row>
    <row r="187" spans="1:75" ht="7" customHeight="1" thickBot="1" x14ac:dyDescent="0.6">
      <c r="A187" s="66"/>
      <c r="B187" s="146"/>
      <c r="C187" s="155"/>
      <c r="D187" s="147"/>
      <c r="E187" s="147"/>
      <c r="F187" s="147"/>
      <c r="G187" s="147"/>
      <c r="H187" s="135"/>
      <c r="I187" s="147"/>
      <c r="J187" s="135"/>
      <c r="K187" s="148"/>
      <c r="L187" s="146"/>
      <c r="M187" s="147"/>
      <c r="N187" s="135"/>
      <c r="O187" s="135"/>
      <c r="P187" s="147"/>
      <c r="Q187" s="147"/>
      <c r="R187" s="135"/>
      <c r="S187" s="135"/>
      <c r="T187" s="147"/>
      <c r="U187" s="147"/>
      <c r="V187" s="135"/>
      <c r="W187" s="42"/>
      <c r="X187" s="148"/>
      <c r="Z187" s="66"/>
      <c r="AA187" s="64"/>
      <c r="AB187" s="64"/>
      <c r="AC187" s="64"/>
      <c r="AD187" s="184"/>
      <c r="AE187" s="156"/>
      <c r="AF187" s="185"/>
      <c r="AG187" s="156"/>
      <c r="AH187" s="185"/>
      <c r="AI187" s="186"/>
      <c r="AJ187" s="187"/>
      <c r="AK187" s="156"/>
      <c r="AL187" s="185"/>
      <c r="AM187" s="156"/>
      <c r="AN187" s="185"/>
      <c r="AO187" s="188"/>
      <c r="AP187" s="187"/>
      <c r="AQ187" s="156"/>
      <c r="AR187" s="185"/>
      <c r="AS187" s="156"/>
      <c r="AT187" s="185"/>
      <c r="AU187" s="189"/>
    </row>
    <row r="190" spans="1:75" x14ac:dyDescent="0.55000000000000004">
      <c r="L190">
        <f>SUM(L97:L189)</f>
        <v>2327</v>
      </c>
      <c r="P190">
        <f>SUM(P97:P189)</f>
        <v>281</v>
      </c>
    </row>
    <row r="191" spans="1:75" x14ac:dyDescent="0.55000000000000004">
      <c r="A191" s="130"/>
      <c r="Z191" s="130"/>
      <c r="AA191" s="130"/>
      <c r="AB191" s="130"/>
      <c r="AC191" s="130"/>
    </row>
  </sheetData>
  <mergeCells count="33">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3" zoomScale="85" zoomScaleNormal="85" workbookViewId="0">
      <selection activeCell="S22" sqref="S22"/>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8" t="s">
        <v>2</v>
      </c>
      <c r="C4" s="31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8" t="s">
        <v>38</v>
      </c>
      <c r="CI4" s="318"/>
      <c r="CJ4" s="318"/>
      <c r="CK4" s="318"/>
      <c r="CL4" s="318"/>
    </row>
    <row r="5" spans="2:90" x14ac:dyDescent="0.55000000000000004">
      <c r="B5" t="s">
        <v>3</v>
      </c>
      <c r="C5" t="s">
        <v>1</v>
      </c>
      <c r="D5" s="318" t="s">
        <v>4</v>
      </c>
      <c r="E5" s="31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2020-06-28T09:16:40Z</dcterms:modified>
</cp:coreProperties>
</file>