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E38224C5-C84F-4007-B265-4951EFC5363A}"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06" i="2" l="1"/>
  <c r="Z206" i="2"/>
  <c r="X206" i="2"/>
  <c r="W206" i="2"/>
  <c r="AT205" i="5" l="1"/>
  <c r="AR205" i="5"/>
  <c r="AP205" i="5"/>
  <c r="AN205" i="5"/>
  <c r="AL205" i="5"/>
  <c r="AJ205" i="5"/>
  <c r="AH205" i="5"/>
  <c r="AF205" i="5"/>
  <c r="AD205" i="5"/>
  <c r="AC205" i="5"/>
  <c r="AB205" i="5"/>
  <c r="AA205" i="5"/>
  <c r="C205" i="5"/>
  <c r="BG205" i="5" s="1"/>
  <c r="BY205" i="5"/>
  <c r="BX205" i="5"/>
  <c r="BW205" i="5"/>
  <c r="BV205" i="5"/>
  <c r="BU205" i="5"/>
  <c r="BT205" i="5"/>
  <c r="BS205" i="5"/>
  <c r="BR205" i="5"/>
  <c r="BQ205" i="5"/>
  <c r="BP205" i="5"/>
  <c r="BO205" i="5"/>
  <c r="BN205" i="5"/>
  <c r="BJ205" i="5"/>
  <c r="BM205" i="5" s="1"/>
  <c r="BI205" i="5"/>
  <c r="BL205" i="5" s="1"/>
  <c r="BH205" i="5"/>
  <c r="BK205" i="5" s="1"/>
  <c r="BF205" i="5"/>
  <c r="BE205" i="5"/>
  <c r="BD205" i="5"/>
  <c r="BC205" i="5"/>
  <c r="BB205" i="5"/>
  <c r="AZ205" i="5"/>
  <c r="AY205" i="5"/>
  <c r="AW205" i="5"/>
  <c r="Z205" i="5"/>
  <c r="C204" i="5"/>
  <c r="D204" i="5" s="1"/>
  <c r="P206" i="2"/>
  <c r="D205" i="5" l="1"/>
  <c r="AH204" i="5"/>
  <c r="AF204" i="5"/>
  <c r="AP204" i="5"/>
  <c r="AN204" i="5"/>
  <c r="AL204" i="5"/>
  <c r="AJ204" i="5"/>
  <c r="AT204" i="5"/>
  <c r="AR204" i="5"/>
  <c r="BY204" i="5"/>
  <c r="BX204" i="5"/>
  <c r="BW204" i="5"/>
  <c r="BV204" i="5"/>
  <c r="BU204" i="5"/>
  <c r="BT204" i="5"/>
  <c r="BS204" i="5"/>
  <c r="BR204" i="5"/>
  <c r="BQ204" i="5"/>
  <c r="BP204" i="5"/>
  <c r="BO204" i="5"/>
  <c r="BN204" i="5"/>
  <c r="BJ204" i="5"/>
  <c r="BI204" i="5"/>
  <c r="BF204" i="5"/>
  <c r="BE204" i="5"/>
  <c r="AW204" i="5"/>
  <c r="AD204" i="5"/>
  <c r="AC204" i="5"/>
  <c r="AB204" i="5"/>
  <c r="AA204" i="5"/>
  <c r="Z204" i="5"/>
  <c r="BD204" i="5" s="1"/>
  <c r="BH204" i="5" s="1"/>
  <c r="BK204" i="5" s="1"/>
  <c r="AA205" i="2"/>
  <c r="Z205" i="2"/>
  <c r="X205" i="2"/>
  <c r="W205" i="2"/>
  <c r="P205" i="2"/>
  <c r="AT203" i="5" l="1"/>
  <c r="AR203" i="5"/>
  <c r="AP203" i="5"/>
  <c r="AN203" i="5"/>
  <c r="AL203" i="5"/>
  <c r="AJ203" i="5"/>
  <c r="AH203" i="5"/>
  <c r="AF203" i="5"/>
  <c r="AD203" i="5"/>
  <c r="BY203" i="5"/>
  <c r="BX203" i="5"/>
  <c r="BW203" i="5"/>
  <c r="BV203" i="5"/>
  <c r="BU203" i="5"/>
  <c r="BT203" i="5"/>
  <c r="BS203" i="5"/>
  <c r="BR203" i="5"/>
  <c r="BQ203" i="5"/>
  <c r="BP203" i="5"/>
  <c r="BO203" i="5"/>
  <c r="BN203" i="5"/>
  <c r="BJ203" i="5"/>
  <c r="BI203" i="5"/>
  <c r="BF203" i="5"/>
  <c r="BE203" i="5"/>
  <c r="AW203" i="5"/>
  <c r="AC203" i="5"/>
  <c r="AB203" i="5"/>
  <c r="AA203" i="5"/>
  <c r="Z203" i="5"/>
  <c r="BD203" i="5" s="1"/>
  <c r="BH203" i="5" s="1"/>
  <c r="BK203" i="5" s="1"/>
  <c r="AA204" i="2"/>
  <c r="Z204" i="2"/>
  <c r="X204" i="2"/>
  <c r="W204" i="2"/>
  <c r="AA203" i="2"/>
  <c r="Z203" i="2"/>
  <c r="X203" i="2"/>
  <c r="W203" i="2"/>
  <c r="P204" i="2"/>
  <c r="P203" i="2" l="1"/>
  <c r="BY202" i="5"/>
  <c r="BX202" i="5"/>
  <c r="BW202" i="5"/>
  <c r="BV202" i="5"/>
  <c r="BU202" i="5"/>
  <c r="BT202" i="5"/>
  <c r="BS202" i="5"/>
  <c r="BR202" i="5"/>
  <c r="BQ202" i="5"/>
  <c r="BP202" i="5"/>
  <c r="BO202" i="5"/>
  <c r="BN202" i="5"/>
  <c r="BJ202" i="5"/>
  <c r="BI202" i="5"/>
  <c r="BF202" i="5"/>
  <c r="BE202" i="5"/>
  <c r="AW202" i="5"/>
  <c r="AT202" i="5"/>
  <c r="AR202" i="5"/>
  <c r="AP202" i="5"/>
  <c r="AN202" i="5"/>
  <c r="AL202" i="5"/>
  <c r="AJ202" i="5"/>
  <c r="AH202" i="5"/>
  <c r="AF202" i="5"/>
  <c r="AD202" i="5"/>
  <c r="AC202" i="5"/>
  <c r="AB202" i="5"/>
  <c r="AA202" i="5"/>
  <c r="Z202" i="5"/>
  <c r="BD202" i="5" s="1"/>
  <c r="BH202" i="5" s="1"/>
  <c r="BK202" i="5" s="1"/>
  <c r="BC201" i="5" l="1"/>
  <c r="BC202" i="5" s="1"/>
  <c r="BC203" i="5" s="1"/>
  <c r="BC204" i="5" s="1"/>
  <c r="AZ201" i="5"/>
  <c r="AZ202" i="5" s="1"/>
  <c r="AZ203" i="5" s="1"/>
  <c r="AZ204" i="5" s="1"/>
  <c r="AT201" i="5"/>
  <c r="AR201" i="5"/>
  <c r="AP201" i="5"/>
  <c r="AN201" i="5"/>
  <c r="AL201" i="5"/>
  <c r="AJ201" i="5"/>
  <c r="AH201" i="5"/>
  <c r="AF201" i="5"/>
  <c r="P202" i="2"/>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A202" i="2"/>
  <c r="Z202" i="2"/>
  <c r="X202" i="2"/>
  <c r="W202" i="2"/>
  <c r="P201" i="2" l="1"/>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AW182" i="5"/>
  <c r="Z182" i="5"/>
  <c r="BD182" i="5" s="1"/>
  <c r="BH182" i="5" s="1"/>
  <c r="BK182" i="5" s="1"/>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BB202" i="5" s="1"/>
  <c r="BB203" i="5" s="1"/>
  <c r="BB204"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Y202" i="5" s="1"/>
  <c r="AY203" i="5" s="1"/>
  <c r="AY204"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AD178" i="5"/>
  <c r="AC178" i="5"/>
  <c r="AB178" i="5"/>
  <c r="AA178" i="5"/>
  <c r="Z178" i="5"/>
  <c r="BD178" i="5" s="1"/>
  <c r="BH178" i="5" s="1"/>
  <c r="BK178" i="5" s="1"/>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AT158" i="5"/>
  <c r="BY158" i="5"/>
  <c r="BX158" i="5"/>
  <c r="BW158" i="5"/>
  <c r="BV158" i="5"/>
  <c r="BU158" i="5"/>
  <c r="BT158" i="5"/>
  <c r="BS158" i="5"/>
  <c r="BR158" i="5"/>
  <c r="BQ158" i="5"/>
  <c r="BP158" i="5"/>
  <c r="BO158" i="5"/>
  <c r="BN158" i="5"/>
  <c r="BJ158" i="5"/>
  <c r="BI158" i="5"/>
  <c r="BF158" i="5"/>
  <c r="BE158" i="5"/>
  <c r="BD158" i="5"/>
  <c r="BH158" i="5" s="1"/>
  <c r="BK158" i="5" s="1"/>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10" i="5" l="1"/>
  <c r="L210"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BL202" i="5" s="1"/>
  <c r="BL203" i="5" s="1"/>
  <c r="BL204"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C202" i="5" s="1"/>
  <c r="C203" i="5" s="1"/>
  <c r="BG199" i="5"/>
  <c r="H121" i="2"/>
  <c r="Y120" i="2"/>
  <c r="AB91" i="2"/>
  <c r="M92" i="2"/>
  <c r="I91" i="2"/>
  <c r="BG204" i="5" l="1"/>
  <c r="D203" i="5"/>
  <c r="BG203" i="5"/>
  <c r="D202" i="5"/>
  <c r="BG202" i="5"/>
  <c r="D201" i="5"/>
  <c r="BG201" i="5"/>
  <c r="BG200" i="5"/>
  <c r="D200" i="5"/>
  <c r="H122" i="2"/>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6" i="2" s="1"/>
  <c r="Y202" i="2"/>
  <c r="AB173" i="2"/>
  <c r="M174" i="2"/>
  <c r="I173" i="2"/>
  <c r="Y201" i="2"/>
  <c r="Y205" i="2" l="1"/>
  <c r="Y204" i="2"/>
  <c r="AB174" i="2"/>
  <c r="M175" i="2"/>
  <c r="I174" i="2"/>
  <c r="AB175" i="2" l="1"/>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AB202" i="2"/>
  <c r="I202" i="2"/>
  <c r="AB201" i="2"/>
  <c r="I201" i="2"/>
  <c r="I206" i="2" l="1"/>
  <c r="AB206" i="2"/>
  <c r="AB205" i="2"/>
  <c r="I205" i="2"/>
  <c r="AB204" i="2"/>
  <c r="I204"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<sst xmlns="http://schemas.openxmlformats.org/spreadsheetml/2006/main" count="352" uniqueCount="181">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</sst>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国家衛健委発表に基づく感染状況!$W$27:$W$208</c:f>
              <c:numCache>
                <c:formatCode>m"月"d"日"</c:formatCode>
                <c:ptCount val="1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numCache>
            </c:numRef>
          </c:cat>
          <c:val>
            <c:numRef>
              <c:f>国家衛健委発表に基づく感染状況!$X$27:$X$208</c:f>
              <c:numCache>
                <c:formatCode>#,##0_);[Red]\(#,##0\)</c:formatCode>
                <c:ptCount val="18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国家衛健委発表に基づく感染状況!$W$27:$W$208</c:f>
              <c:numCache>
                <c:formatCode>m"月"d"日"</c:formatCode>
                <c:ptCount val="1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numCache>
            </c:numRef>
          </c:cat>
          <c:val>
            <c:numRef>
              <c:f>国家衛健委発表に基づく感染状況!$Y$27:$Y$208</c:f>
              <c:numCache>
                <c:formatCode>General</c:formatCode>
                <c:ptCount val="18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香港マカオ台湾の患者・海外輸入症例・無症状病原体保有者!$AW$169:$AW$206</c:f>
              <c:numCache>
                <c:formatCode>m"月"d"日"</c:formatCode>
                <c:ptCount val="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numCache>
            </c:numRef>
          </c:cat>
          <c:val>
            <c:numRef>
              <c:f>香港マカオ台湾の患者・海外輸入症例・無症状病原体保有者!$AX$169:$AX$206</c:f>
              <c:numCache>
                <c:formatCode>General</c:formatCode>
                <c:ptCount val="3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香港マカオ台湾の患者・海外輸入症例・無症状病原体保有者!$AW$169:$AW$206</c:f>
              <c:numCache>
                <c:formatCode>m"月"d"日"</c:formatCode>
                <c:ptCount val="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numCache>
            </c:numRef>
          </c:cat>
          <c:val>
            <c:numRef>
              <c:f>香港マカオ台湾の患者・海外輸入症例・無症状病原体保有者!$BA$169:$BA$206</c:f>
              <c:numCache>
                <c:formatCode>General</c:formatCode>
                <c:ptCount val="3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香港マカオ台湾の患者・海外輸入症例・無症状病原体保有者!$AW$169:$AW$206</c:f>
              <c:numCache>
                <c:formatCode>m"月"d"日"</c:formatCode>
                <c:ptCount val="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numCache>
            </c:numRef>
          </c:cat>
          <c:val>
            <c:numRef>
              <c:f>香港マカオ台湾の患者・海外輸入症例・無症状病原体保有者!$AY$169:$AY$206</c:f>
              <c:numCache>
                <c:formatCode>General</c:formatCode>
                <c:ptCount val="3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香港マカオ台湾の患者・海外輸入症例・無症状病原体保有者!$AW$169:$AW$206</c:f>
              <c:numCache>
                <c:formatCode>m"月"d"日"</c:formatCode>
                <c:ptCount val="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numCache>
            </c:numRef>
          </c:cat>
          <c:val>
            <c:numRef>
              <c:f>香港マカオ台湾の患者・海外輸入症例・無症状病原体保有者!$BB$169:$BB$206</c:f>
              <c:numCache>
                <c:formatCode>General</c:formatCode>
                <c:ptCount val="3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国家衛健委発表に基づく感染状況!$Z$27:$Z$208</c:f>
              <c:numCache>
                <c:formatCode>m"月"d"日"</c:formatCode>
                <c:ptCount val="1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numCache>
            </c:numRef>
          </c:cat>
          <c:val>
            <c:numRef>
              <c:f>国家衛健委発表に基づく感染状況!$AA$27:$AA$208</c:f>
              <c:numCache>
                <c:formatCode>General</c:formatCode>
                <c:ptCount val="18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国家衛健委発表に基づく感染状況!$Z$27:$Z$208</c:f>
              <c:numCache>
                <c:formatCode>m"月"d"日"</c:formatCode>
                <c:ptCount val="1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numCache>
            </c:numRef>
          </c:cat>
          <c:val>
            <c:numRef>
              <c:f>国家衛健委発表に基づく感染状況!$AB$27:$AB$208</c:f>
              <c:numCache>
                <c:formatCode>General</c:formatCode>
                <c:ptCount val="18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香港マカオ台湾の患者・海外輸入症例・無症状病原体保有者!$BD$70:$BD$207</c:f>
              <c:numCache>
                <c:formatCode>m"月"d"日"</c:formatCode>
                <c:ptCount val="1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numCache>
            </c:numRef>
          </c:cat>
          <c:val>
            <c:numRef>
              <c:f>香港マカオ台湾の患者・海外輸入症例・無症状病原体保有者!$BE$70:$BE$207</c:f>
              <c:numCache>
                <c:formatCode>General</c:formatCode>
                <c:ptCount val="1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香港マカオ台湾の患者・海外輸入症例・無症状病原体保有者!$BF$70:$BF$207</c:f>
              <c:numCache>
                <c:formatCode>m"月"d"日"</c:formatCode>
                <c:ptCount val="1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numCache>
            </c:numRef>
          </c:cat>
          <c:val>
            <c:numRef>
              <c:f>香港マカオ台湾の患者・海外輸入症例・無症状病原体保有者!$BG$70:$BG$207</c:f>
              <c:numCache>
                <c:formatCode>General</c:formatCode>
                <c:ptCount val="1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香港マカオ台湾の患者・海外輸入症例・無症状病原体保有者!$BS$29:$BS$207</c:f>
              <c:numCache>
                <c:formatCode>General</c:formatCode>
                <c:ptCount val="17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香港マカオ台湾の患者・海外輸入症例・無症状病原体保有者!$BT$29:$BT$207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香港マカオ台湾の患者・海外輸入症例・無症状病原体保有者!$BU$29:$BU$207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香港マカオ台湾の患者・海外輸入症例・無症状病原体保有者!$BO$29:$BO$207</c:f>
              <c:numCache>
                <c:formatCode>General</c:formatCode>
                <c:ptCount val="17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香港マカオ台湾の患者・海外輸入症例・無症状病原体保有者!$BP$29:$BP$207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香港マカオ台湾の患者・海外輸入症例・無症状病原体保有者!$BQ$29:$BQ$207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19224518239482216"/>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香港マカオ台湾の患者・海外輸入症例・無症状病原体保有者!$BW$29:$BW$207</c:f>
              <c:numCache>
                <c:formatCode>General</c:formatCode>
                <c:ptCount val="17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香港マカオ台湾の患者・海外輸入症例・無症状病原体保有者!$BX$29:$BX$207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香港マカオ台湾の患者・海外輸入症例・無症状病原体保有者!$BV$29:$BV$207</c:f>
              <c:numCache>
                <c:formatCode>m"月"d"日"</c:formatCode>
                <c:ptCount val="1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numCache>
            </c:numRef>
          </c:cat>
          <c:val>
            <c:numRef>
              <c:f>香港マカオ台湾の患者・海外輸入症例・無症状病原体保有者!$BY$29:$BY$207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5125111032704738"/>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香港マカオ台湾の患者・海外輸入症例・無症状病原体保有者!$BH$97:$BH$206</c:f>
              <c:numCache>
                <c:formatCode>m"月"d"日"</c:formatCode>
                <c:ptCount val="1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numCache>
            </c:numRef>
          </c:cat>
          <c:val>
            <c:numRef>
              <c:f>香港マカオ台湾の患者・海外輸入症例・無症状病原体保有者!$BI$97:$BI$206</c:f>
              <c:numCache>
                <c:formatCode>General</c:formatCode>
                <c:ptCount val="11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香港マカオ台湾の患者・海外輸入症例・無症状病原体保有者!$BH$97:$BH$206</c:f>
              <c:numCache>
                <c:formatCode>m"月"d"日"</c:formatCode>
                <c:ptCount val="1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numCache>
            </c:numRef>
          </c:cat>
          <c:val>
            <c:numRef>
              <c:f>香港マカオ台湾の患者・海外輸入症例・無症状病原体保有者!$BJ$97:$BJ$206</c:f>
              <c:numCache>
                <c:formatCode>General</c:formatCode>
                <c:ptCount val="11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香港マカオ台湾の患者・海外輸入症例・無症状病原体保有者!$BK$97:$BK$206</c:f>
              <c:numCache>
                <c:formatCode>m"月"d"日"</c:formatCode>
                <c:ptCount val="1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numCache>
            </c:numRef>
          </c:cat>
          <c:val>
            <c:numRef>
              <c:f>香港マカオ台湾の患者・海外輸入症例・無症状病原体保有者!$BL$97:$BL$206</c:f>
              <c:numCache>
                <c:formatCode>General</c:formatCode>
                <c:ptCount val="11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香港マカオ台湾の患者・海外輸入症例・無症状病原体保有者!$BK$97:$BK$206</c:f>
              <c:numCache>
                <c:formatCode>m"月"d"日"</c:formatCode>
                <c:ptCount val="1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numCache>
            </c:numRef>
          </c:cat>
          <c:val>
            <c:numRef>
              <c:f>香港マカオ台湾の患者・海外輸入症例・無症状病原体保有者!$BM$97:$BM$206</c:f>
              <c:numCache>
                <c:formatCode>General</c:formatCode>
                <c:ptCount val="11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7"/>
  <sheetViews>
    <sheetView workbookViewId="0">
      <pane xSplit="2" ySplit="5" topLeftCell="Q201" activePane="bottomRight" state="frozen"/>
      <selection pane="topRight" activeCell="C1" sqref="C1"/>
      <selection pane="bottomLeft" activeCell="A8" sqref="A8"/>
      <selection pane="bottomRight" activeCell="Y208" sqref="Y20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44030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c r="C207" s="59"/>
      <c r="D207" s="49"/>
      <c r="E207" s="61"/>
      <c r="F207" s="60"/>
      <c r="G207" s="59"/>
      <c r="H207" s="61"/>
      <c r="I207" s="55"/>
      <c r="J207" s="59"/>
      <c r="K207" s="61"/>
      <c r="L207" s="59"/>
      <c r="M207" s="61"/>
      <c r="N207" s="48"/>
      <c r="O207" s="60"/>
      <c r="P207" s="124"/>
      <c r="Q207" s="60"/>
      <c r="R207" s="48"/>
      <c r="S207" s="60"/>
      <c r="T207" s="60"/>
      <c r="U207" s="78"/>
    </row>
    <row r="208" spans="2:28" ht="9.5" customHeight="1" thickBot="1" x14ac:dyDescent="0.6">
      <c r="B208" s="66"/>
      <c r="C208" s="79"/>
      <c r="D208" s="80"/>
      <c r="E208" s="82"/>
      <c r="F208" s="95"/>
      <c r="G208" s="79"/>
      <c r="H208" s="82"/>
      <c r="I208" s="82"/>
      <c r="J208" s="79"/>
      <c r="K208" s="82"/>
      <c r="L208" s="79"/>
      <c r="M208" s="82"/>
      <c r="N208" s="83"/>
      <c r="O208" s="81"/>
      <c r="P208" s="94"/>
      <c r="Q208" s="95"/>
      <c r="R208" s="120"/>
      <c r="S208" s="95"/>
      <c r="T208" s="95"/>
      <c r="U208" s="67"/>
    </row>
    <row r="210" spans="2:21" ht="13" customHeight="1" x14ac:dyDescent="0.55000000000000004">
      <c r="E210" s="112"/>
      <c r="F210" s="113"/>
      <c r="G210" s="112" t="s">
        <v>80</v>
      </c>
      <c r="H210" s="113"/>
      <c r="I210" s="113"/>
      <c r="J210" s="113"/>
      <c r="U210" s="72"/>
    </row>
    <row r="211" spans="2:21" ht="13" customHeight="1" x14ac:dyDescent="0.55000000000000004">
      <c r="E211" s="112" t="s">
        <v>98</v>
      </c>
      <c r="F211" s="113"/>
      <c r="G211" s="242" t="s">
        <v>79</v>
      </c>
      <c r="H211" s="243"/>
      <c r="I211" s="112" t="s">
        <v>106</v>
      </c>
      <c r="J211" s="113"/>
    </row>
    <row r="212" spans="2:21" ht="13" customHeight="1" x14ac:dyDescent="0.55000000000000004">
      <c r="B212" s="130"/>
      <c r="E212" s="114" t="s">
        <v>108</v>
      </c>
      <c r="F212" s="113"/>
      <c r="G212" s="115"/>
      <c r="H212" s="115"/>
      <c r="I212" s="112" t="s">
        <v>107</v>
      </c>
      <c r="J212" s="113"/>
    </row>
    <row r="213" spans="2:21" ht="18.5" customHeight="1" x14ac:dyDescent="0.55000000000000004">
      <c r="E213" s="112" t="s">
        <v>96</v>
      </c>
      <c r="F213" s="113"/>
      <c r="G213" s="112" t="s">
        <v>97</v>
      </c>
      <c r="H213" s="113"/>
      <c r="I213" s="113"/>
      <c r="J213" s="113"/>
    </row>
    <row r="214" spans="2:21" ht="13" customHeight="1" x14ac:dyDescent="0.55000000000000004">
      <c r="E214" s="112" t="s">
        <v>98</v>
      </c>
      <c r="F214" s="113"/>
      <c r="G214" s="112" t="s">
        <v>99</v>
      </c>
      <c r="H214" s="113"/>
      <c r="I214" s="113"/>
      <c r="J214" s="113"/>
    </row>
    <row r="215" spans="2:21" ht="13" customHeight="1" x14ac:dyDescent="0.55000000000000004">
      <c r="E215" s="112" t="s">
        <v>98</v>
      </c>
      <c r="F215" s="113"/>
      <c r="G215" s="112" t="s">
        <v>100</v>
      </c>
      <c r="H215" s="113"/>
      <c r="I215" s="113"/>
      <c r="J215" s="113"/>
    </row>
    <row r="216" spans="2:21" ht="13" customHeight="1" x14ac:dyDescent="0.55000000000000004">
      <c r="E216" s="112" t="s">
        <v>101</v>
      </c>
      <c r="F216" s="113"/>
      <c r="G216" s="112" t="s">
        <v>102</v>
      </c>
      <c r="H216" s="113"/>
      <c r="I216" s="113"/>
      <c r="J216" s="113"/>
    </row>
    <row r="217" spans="2:21" ht="13" customHeight="1" x14ac:dyDescent="0.55000000000000004">
      <c r="E217" s="112" t="s">
        <v>103</v>
      </c>
      <c r="F217" s="113"/>
      <c r="G217" s="112" t="s">
        <v>104</v>
      </c>
      <c r="H217" s="113"/>
      <c r="I217" s="113"/>
      <c r="J217" s="113"/>
    </row>
  </sheetData>
  <mergeCells count="12">
    <mergeCell ref="G211:H21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11"/>
  <sheetViews>
    <sheetView tabSelected="1" topLeftCell="A4" zoomScale="96" zoomScaleNormal="96" workbookViewId="0">
      <pane xSplit="1" ySplit="4" topLeftCell="B199" activePane="bottomRight" state="frozen"/>
      <selection activeCell="A4" sqref="A4"/>
      <selection pane="topRight" activeCell="B4" sqref="B4"/>
      <selection pane="bottomLeft" activeCell="A7" sqref="A7"/>
      <selection pane="bottomRight" activeCell="B209" sqref="B20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3.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306" t="s">
        <v>130</v>
      </c>
      <c r="C4" s="307"/>
      <c r="D4" s="307"/>
      <c r="E4" s="307"/>
      <c r="F4" s="307"/>
      <c r="G4" s="307"/>
      <c r="H4" s="307"/>
      <c r="I4" s="307"/>
      <c r="J4" s="307"/>
      <c r="K4" s="308"/>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9" t="s">
        <v>76</v>
      </c>
      <c r="B5" s="311" t="s">
        <v>134</v>
      </c>
      <c r="C5" s="309"/>
      <c r="D5" s="309"/>
      <c r="E5" s="309"/>
      <c r="F5" s="312" t="s">
        <v>135</v>
      </c>
      <c r="G5" s="309" t="s">
        <v>131</v>
      </c>
      <c r="H5" s="309"/>
      <c r="I5" s="309"/>
      <c r="J5" s="309" t="s">
        <v>132</v>
      </c>
      <c r="K5" s="310"/>
      <c r="L5" s="298" t="s">
        <v>69</v>
      </c>
      <c r="M5" s="299"/>
      <c r="N5" s="302" t="s">
        <v>9</v>
      </c>
      <c r="O5" s="303"/>
      <c r="P5" s="291" t="s">
        <v>128</v>
      </c>
      <c r="Q5" s="292"/>
      <c r="R5" s="292"/>
      <c r="S5" s="293"/>
      <c r="T5" s="269" t="s">
        <v>88</v>
      </c>
      <c r="U5" s="270"/>
      <c r="V5" s="270"/>
      <c r="W5" s="270"/>
      <c r="X5" s="271"/>
      <c r="Y5" s="131"/>
      <c r="Z5" s="279" t="s">
        <v>76</v>
      </c>
      <c r="AA5" s="281" t="s">
        <v>161</v>
      </c>
      <c r="AB5" s="282"/>
      <c r="AC5" s="283"/>
      <c r="AD5" s="276" t="s">
        <v>142</v>
      </c>
      <c r="AE5" s="264"/>
      <c r="AF5" s="264"/>
      <c r="AG5" s="264"/>
      <c r="AH5" s="264"/>
      <c r="AI5" s="277"/>
      <c r="AJ5" s="263" t="s">
        <v>143</v>
      </c>
      <c r="AK5" s="264"/>
      <c r="AL5" s="264"/>
      <c r="AM5" s="264"/>
      <c r="AN5" s="264"/>
      <c r="AO5" s="289"/>
      <c r="AP5" s="263" t="s">
        <v>144</v>
      </c>
      <c r="AQ5" s="264"/>
      <c r="AR5" s="264"/>
      <c r="AS5" s="264"/>
      <c r="AT5" s="264"/>
      <c r="AU5" s="265"/>
    </row>
    <row r="6" spans="1:65" ht="18" customHeight="1" x14ac:dyDescent="0.55000000000000004">
      <c r="A6" s="279"/>
      <c r="B6" s="314" t="s">
        <v>148</v>
      </c>
      <c r="C6" s="315"/>
      <c r="D6" s="287" t="s">
        <v>86</v>
      </c>
      <c r="E6" s="316" t="s">
        <v>136</v>
      </c>
      <c r="F6" s="313"/>
      <c r="G6" s="287" t="s">
        <v>133</v>
      </c>
      <c r="H6" s="287" t="s">
        <v>9</v>
      </c>
      <c r="I6" s="287" t="s">
        <v>86</v>
      </c>
      <c r="J6" s="287" t="s">
        <v>133</v>
      </c>
      <c r="K6" s="318" t="s">
        <v>9</v>
      </c>
      <c r="L6" s="300"/>
      <c r="M6" s="301"/>
      <c r="N6" s="304"/>
      <c r="O6" s="305"/>
      <c r="P6" s="294"/>
      <c r="Q6" s="295"/>
      <c r="R6" s="295"/>
      <c r="S6" s="296"/>
      <c r="T6" s="272"/>
      <c r="U6" s="273"/>
      <c r="V6" s="273"/>
      <c r="W6" s="273"/>
      <c r="X6" s="274"/>
      <c r="Y6" s="131"/>
      <c r="Z6" s="279"/>
      <c r="AA6" s="284"/>
      <c r="AB6" s="285"/>
      <c r="AC6" s="286"/>
      <c r="AD6" s="275" t="s">
        <v>141</v>
      </c>
      <c r="AE6" s="267"/>
      <c r="AF6" s="267" t="s">
        <v>140</v>
      </c>
      <c r="AG6" s="267"/>
      <c r="AH6" s="267" t="s">
        <v>132</v>
      </c>
      <c r="AI6" s="278"/>
      <c r="AJ6" s="266" t="s">
        <v>141</v>
      </c>
      <c r="AK6" s="267"/>
      <c r="AL6" s="267" t="s">
        <v>140</v>
      </c>
      <c r="AM6" s="267"/>
      <c r="AN6" s="267" t="s">
        <v>132</v>
      </c>
      <c r="AO6" s="290"/>
      <c r="AP6" s="266" t="s">
        <v>141</v>
      </c>
      <c r="AQ6" s="267"/>
      <c r="AR6" s="267" t="s">
        <v>140</v>
      </c>
      <c r="AS6" s="267"/>
      <c r="AT6" s="267" t="s">
        <v>132</v>
      </c>
      <c r="AU6" s="268"/>
      <c r="BL6" t="s">
        <v>167</v>
      </c>
    </row>
    <row r="7" spans="1:65" ht="36.5" thickBot="1" x14ac:dyDescent="0.6">
      <c r="A7" s="280"/>
      <c r="B7" s="141" t="s">
        <v>133</v>
      </c>
      <c r="C7" s="133" t="s">
        <v>9</v>
      </c>
      <c r="D7" s="288"/>
      <c r="E7" s="317"/>
      <c r="F7" s="288"/>
      <c r="G7" s="288"/>
      <c r="H7" s="288"/>
      <c r="I7" s="288"/>
      <c r="J7" s="288"/>
      <c r="K7" s="31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7" t="s">
        <v>176</v>
      </c>
      <c r="AX7" s="297"/>
      <c r="AY7" s="297"/>
      <c r="AZ7" s="297"/>
      <c r="BA7" s="297"/>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+AZ200+1</f>
        <v>8</v>
      </c>
      <c r="BA201" s="130">
        <v>0</v>
      </c>
      <c r="BB201" s="27">
        <f t="shared" ref="BB201" si="2245">+BB200+BA201</f>
        <v>21</v>
      </c>
      <c r="BC201" s="239">
        <f>+BC200+1</f>
        <v>19</v>
      </c>
      <c r="BD201" s="230">
        <f t="shared" ref="BD201" si="2246">+Z201</f>
        <v>44025</v>
      </c>
      <c r="BE201" s="132">
        <f t="shared" ref="BE201" si="2247">+B201</f>
        <v>3</v>
      </c>
      <c r="BF201" s="230">
        <f t="shared" ref="BF201" si="2248">+A201</f>
        <v>44025</v>
      </c>
      <c r="BG201" s="132">
        <f t="shared" ref="BG201" si="2249">+C201</f>
        <v>1982</v>
      </c>
      <c r="BH201" s="1">
        <f t="shared" ref="BH201" si="2250">+BD201</f>
        <v>44025</v>
      </c>
      <c r="BI201">
        <f t="shared" ref="BI201" si="2251">+L201</f>
        <v>5</v>
      </c>
      <c r="BJ201">
        <f t="shared" ref="BJ201" si="2252">+M201</f>
        <v>5</v>
      </c>
      <c r="BK201" s="1">
        <f t="shared" ref="BK201" si="2253">+BH201</f>
        <v>44025</v>
      </c>
      <c r="BL201">
        <f t="shared" ref="BL201" si="2254">+BL200+BI201</f>
        <v>2418</v>
      </c>
      <c r="BM201">
        <f t="shared" ref="BM201" si="2255">+BM200+BJ201</f>
        <v>553</v>
      </c>
      <c r="BN201" s="180">
        <f t="shared" ref="BN201" si="2256">+A201</f>
        <v>44025</v>
      </c>
      <c r="BO201">
        <f t="shared" ref="BO201" si="2257">+AE201</f>
        <v>1521</v>
      </c>
      <c r="BP201">
        <f t="shared" ref="BP201" si="2258">+AG201</f>
        <v>1217</v>
      </c>
      <c r="BQ201">
        <f t="shared" ref="BQ201" si="2259">+AI201</f>
        <v>8</v>
      </c>
      <c r="BR201" s="180">
        <f t="shared" ref="BR201" si="2260">+A201</f>
        <v>44025</v>
      </c>
      <c r="BS201">
        <f t="shared" ref="BS201" si="2261">+AK201</f>
        <v>46</v>
      </c>
      <c r="BT201">
        <f t="shared" ref="BT201" si="2262">+AM201</f>
        <v>45</v>
      </c>
      <c r="BU201">
        <f t="shared" ref="BU201" si="2263">+AO201</f>
        <v>0</v>
      </c>
      <c r="BV201" s="180">
        <f t="shared" ref="BV201" si="2264">+A201</f>
        <v>44025</v>
      </c>
      <c r="BW201">
        <f t="shared" ref="BW201" si="2265">+AQ201</f>
        <v>451</v>
      </c>
      <c r="BX201">
        <f t="shared" ref="BX201" si="2266">+AS201</f>
        <v>440</v>
      </c>
      <c r="BY201">
        <f t="shared" ref="BY201" si="2267">+AU201</f>
        <v>7</v>
      </c>
    </row>
    <row r="202" spans="1:77" ht="18" customHeight="1" x14ac:dyDescent="0.55000000000000004">
      <c r="A202" s="180">
        <v>44026</v>
      </c>
      <c r="B202" s="241">
        <v>6</v>
      </c>
      <c r="C202" s="155">
        <f t="shared" ref="C202" si="2268">+B202+C201</f>
        <v>1988</v>
      </c>
      <c r="D202" s="155">
        <f>+C202-F202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0"/>
        <v>44026</v>
      </c>
      <c r="AA202" s="231">
        <f t="shared" ref="AA202" si="2269">+AE202+AK202+AQ202</f>
        <v>2066</v>
      </c>
      <c r="AB202" s="231">
        <f t="shared" ref="AB202" si="2270">+AG202+AM202+AS202</f>
        <v>1714</v>
      </c>
      <c r="AC202" s="232">
        <f t="shared" ref="AC202" si="2271">+AI202+AO202+AU202</f>
        <v>15</v>
      </c>
      <c r="AD202" s="184">
        <f t="shared" ref="AD202:AD203" si="2272">+AE202-AE201</f>
        <v>48</v>
      </c>
      <c r="AE202" s="156">
        <v>1569</v>
      </c>
      <c r="AF202" s="185">
        <f t="shared" ref="AF202" si="2273">+AG202-AG201</f>
        <v>12</v>
      </c>
      <c r="AG202" s="156">
        <v>1229</v>
      </c>
      <c r="AH202" s="185">
        <f t="shared" ref="AH202:AH203" si="2274">+AI202-AI201</f>
        <v>0</v>
      </c>
      <c r="AI202" s="186">
        <v>8</v>
      </c>
      <c r="AJ202" s="187">
        <f t="shared" ref="AJ202" si="2275">+AK202-AK201</f>
        <v>0</v>
      </c>
      <c r="AK202" s="156">
        <v>46</v>
      </c>
      <c r="AL202" s="185">
        <f t="shared" ref="AL202" si="2276">+AM202-AM201</f>
        <v>0</v>
      </c>
      <c r="AM202" s="156">
        <v>45</v>
      </c>
      <c r="AN202" s="185">
        <f t="shared" ref="AN202" si="2277">+AO202-AO201</f>
        <v>0</v>
      </c>
      <c r="AO202" s="188">
        <v>0</v>
      </c>
      <c r="AP202" s="187">
        <f t="shared" ref="AP202" si="2278">+AQ202-AQ201</f>
        <v>0</v>
      </c>
      <c r="AQ202" s="156">
        <v>451</v>
      </c>
      <c r="AR202" s="185">
        <f t="shared" ref="AR202" si="2279">+AS202-AS201</f>
        <v>0</v>
      </c>
      <c r="AS202" s="156">
        <v>440</v>
      </c>
      <c r="AT202" s="185">
        <f t="shared" ref="AT202" si="2280">+AU202-AU201</f>
        <v>0</v>
      </c>
      <c r="AU202" s="189">
        <v>7</v>
      </c>
      <c r="AW202" s="238">
        <f t="shared" ref="AW202" si="2281">+A202</f>
        <v>44026</v>
      </c>
      <c r="AX202" s="6">
        <v>0</v>
      </c>
      <c r="AY202" s="239">
        <f t="shared" ref="AY202" si="2282">+AY201+AX202</f>
        <v>335</v>
      </c>
      <c r="AZ202" s="239">
        <f>+AZ201+1</f>
        <v>9</v>
      </c>
      <c r="BA202" s="130">
        <v>0</v>
      </c>
      <c r="BB202" s="27">
        <f t="shared" ref="BB202" si="2283">+BB201+BA202</f>
        <v>21</v>
      </c>
      <c r="BC202" s="239">
        <f>+BC201+1</f>
        <v>20</v>
      </c>
      <c r="BD202" s="230">
        <f t="shared" ref="BD202" si="2284">+Z202</f>
        <v>44026</v>
      </c>
      <c r="BE202" s="132">
        <f t="shared" ref="BE202" si="2285">+B202</f>
        <v>6</v>
      </c>
      <c r="BF202" s="230">
        <f t="shared" ref="BF202" si="2286">+A202</f>
        <v>44026</v>
      </c>
      <c r="BG202" s="132">
        <f t="shared" ref="BG202" si="2287">+C202</f>
        <v>1988</v>
      </c>
      <c r="BH202" s="1">
        <f t="shared" ref="BH202" si="2288">+BD202</f>
        <v>44026</v>
      </c>
      <c r="BI202">
        <f t="shared" ref="BI202" si="2289">+L202</f>
        <v>4</v>
      </c>
      <c r="BJ202">
        <f t="shared" ref="BJ202" si="2290">+M202</f>
        <v>4</v>
      </c>
      <c r="BK202" s="1">
        <f t="shared" ref="BK202" si="2291">+BH202</f>
        <v>44026</v>
      </c>
      <c r="BL202">
        <f t="shared" ref="BL202" si="2292">+BL201+BI202</f>
        <v>2422</v>
      </c>
      <c r="BM202">
        <f t="shared" ref="BM202" si="2293">+BM201+BJ202</f>
        <v>557</v>
      </c>
      <c r="BN202" s="180">
        <f t="shared" ref="BN202" si="2294">+A202</f>
        <v>44026</v>
      </c>
      <c r="BO202">
        <f t="shared" ref="BO202" si="2295">+AE202</f>
        <v>1569</v>
      </c>
      <c r="BP202">
        <f t="shared" ref="BP202" si="2296">+AG202</f>
        <v>1229</v>
      </c>
      <c r="BQ202">
        <f t="shared" ref="BQ202" si="2297">+AI202</f>
        <v>8</v>
      </c>
      <c r="BR202" s="180">
        <f t="shared" ref="BR202" si="2298">+A202</f>
        <v>44026</v>
      </c>
      <c r="BS202">
        <f t="shared" ref="BS202" si="2299">+AK202</f>
        <v>46</v>
      </c>
      <c r="BT202">
        <f t="shared" ref="BT202" si="2300">+AM202</f>
        <v>45</v>
      </c>
      <c r="BU202">
        <f t="shared" ref="BU202" si="2301">+AO202</f>
        <v>0</v>
      </c>
      <c r="BV202" s="180">
        <f t="shared" ref="BV202" si="2302">+A202</f>
        <v>44026</v>
      </c>
      <c r="BW202">
        <f t="shared" ref="BW202" si="2303">+AQ202</f>
        <v>451</v>
      </c>
      <c r="BX202">
        <f t="shared" ref="BX202" si="2304">+AS202</f>
        <v>440</v>
      </c>
      <c r="BY202">
        <f t="shared" ref="BY202" si="2305">+AU202</f>
        <v>7</v>
      </c>
    </row>
    <row r="203" spans="1:77" ht="18" customHeight="1" x14ac:dyDescent="0.55000000000000004">
      <c r="A203" s="180">
        <v>44027</v>
      </c>
      <c r="B203" s="241">
        <v>1</v>
      </c>
      <c r="C203" s="155">
        <f t="shared" ref="C203" si="2306">+B203+C202</f>
        <v>1989</v>
      </c>
      <c r="D203" s="155">
        <f>+C203-F203</f>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07">+A203</f>
        <v>44027</v>
      </c>
      <c r="AA203" s="231">
        <f t="shared" ref="AA203" si="2308">+AE203+AK203+AQ203</f>
        <v>2085</v>
      </c>
      <c r="AB203" s="231">
        <f t="shared" ref="AB203" si="2309">+AG203+AM203+AS203</f>
        <v>1726</v>
      </c>
      <c r="AC203" s="232">
        <f t="shared" ref="AC203" si="2310">+AI203+AO203+AU203</f>
        <v>17</v>
      </c>
      <c r="AD203" s="184">
        <f t="shared" si="2272"/>
        <v>19</v>
      </c>
      <c r="AE203" s="156">
        <v>1588</v>
      </c>
      <c r="AF203" s="185">
        <f t="shared" ref="AF203:AF204" si="2311">+AG203-AG202</f>
        <v>12</v>
      </c>
      <c r="AG203" s="156">
        <v>1241</v>
      </c>
      <c r="AH203" s="185">
        <f t="shared" si="2274"/>
        <v>2</v>
      </c>
      <c r="AI203" s="186">
        <v>10</v>
      </c>
      <c r="AJ203" s="187">
        <f t="shared" ref="AJ203" si="2312">+AK203-AK202</f>
        <v>0</v>
      </c>
      <c r="AK203" s="156">
        <v>46</v>
      </c>
      <c r="AL203" s="185">
        <f t="shared" ref="AL203" si="2313">+AM203-AM202</f>
        <v>0</v>
      </c>
      <c r="AM203" s="156">
        <v>45</v>
      </c>
      <c r="AN203" s="185">
        <f t="shared" ref="AN203" si="2314">+AO203-AO202</f>
        <v>0</v>
      </c>
      <c r="AO203" s="188">
        <v>0</v>
      </c>
      <c r="AP203" s="187">
        <f t="shared" ref="AP203" si="2315">+AQ203-AQ202</f>
        <v>0</v>
      </c>
      <c r="AQ203" s="156">
        <v>451</v>
      </c>
      <c r="AR203" s="185">
        <f t="shared" ref="AR203" si="2316">+AS203-AS202</f>
        <v>0</v>
      </c>
      <c r="AS203" s="156">
        <v>440</v>
      </c>
      <c r="AT203" s="185">
        <f t="shared" ref="AT203" si="2317">+AU203-AU202</f>
        <v>0</v>
      </c>
      <c r="AU203" s="189">
        <v>7</v>
      </c>
      <c r="AW203" s="238">
        <f t="shared" ref="AW203" si="2318">+A203</f>
        <v>44027</v>
      </c>
      <c r="AX203" s="6">
        <v>0</v>
      </c>
      <c r="AY203" s="239">
        <f t="shared" ref="AY203" si="2319">+AY202+AX203</f>
        <v>335</v>
      </c>
      <c r="AZ203" s="239">
        <f>+AZ202+1</f>
        <v>10</v>
      </c>
      <c r="BA203" s="130">
        <v>0</v>
      </c>
      <c r="BB203" s="27">
        <f t="shared" ref="BB203" si="2320">+BB202+BA203</f>
        <v>21</v>
      </c>
      <c r="BC203" s="239">
        <f>+BC202+1</f>
        <v>21</v>
      </c>
      <c r="BD203" s="230">
        <f t="shared" ref="BD203" si="2321">+Z203</f>
        <v>44027</v>
      </c>
      <c r="BE203" s="132">
        <f t="shared" ref="BE203" si="2322">+B203</f>
        <v>1</v>
      </c>
      <c r="BF203" s="230">
        <f t="shared" ref="BF203" si="2323">+A203</f>
        <v>44027</v>
      </c>
      <c r="BG203" s="132">
        <f t="shared" ref="BG203" si="2324">+C203</f>
        <v>1989</v>
      </c>
      <c r="BH203" s="1">
        <f t="shared" ref="BH203" si="2325">+BD203</f>
        <v>44027</v>
      </c>
      <c r="BI203">
        <f t="shared" ref="BI203" si="2326">+L203</f>
        <v>2</v>
      </c>
      <c r="BJ203">
        <f t="shared" ref="BJ203" si="2327">+M203</f>
        <v>1</v>
      </c>
      <c r="BK203" s="1">
        <f t="shared" ref="BK203" si="2328">+BH203</f>
        <v>44027</v>
      </c>
      <c r="BL203">
        <f t="shared" ref="BL203" si="2329">+BL202+BI203</f>
        <v>2424</v>
      </c>
      <c r="BM203">
        <f t="shared" ref="BM203" si="2330">+BM202+BJ203</f>
        <v>558</v>
      </c>
      <c r="BN203" s="180">
        <f t="shared" ref="BN203" si="2331">+A203</f>
        <v>44027</v>
      </c>
      <c r="BO203">
        <f t="shared" ref="BO203" si="2332">+AE203</f>
        <v>1588</v>
      </c>
      <c r="BP203">
        <f t="shared" ref="BP203" si="2333">+AG203</f>
        <v>1241</v>
      </c>
      <c r="BQ203">
        <f t="shared" ref="BQ203" si="2334">+AI203</f>
        <v>10</v>
      </c>
      <c r="BR203" s="180">
        <f t="shared" ref="BR203" si="2335">+A203</f>
        <v>44027</v>
      </c>
      <c r="BS203">
        <f t="shared" ref="BS203" si="2336">+AK203</f>
        <v>46</v>
      </c>
      <c r="BT203">
        <f t="shared" ref="BT203" si="2337">+AM203</f>
        <v>45</v>
      </c>
      <c r="BU203">
        <f t="shared" ref="BU203" si="2338">+AO203</f>
        <v>0</v>
      </c>
      <c r="BV203" s="180">
        <f t="shared" ref="BV203" si="2339">+A203</f>
        <v>44027</v>
      </c>
      <c r="BW203">
        <f t="shared" ref="BW203" si="2340">+AQ203</f>
        <v>451</v>
      </c>
      <c r="BX203">
        <f t="shared" ref="BX203" si="2341">+AS203</f>
        <v>440</v>
      </c>
      <c r="BY203">
        <f t="shared" ref="BY203" si="2342">+AU203</f>
        <v>7</v>
      </c>
    </row>
    <row r="204" spans="1:77" ht="18" customHeight="1" x14ac:dyDescent="0.55000000000000004">
      <c r="A204" s="180">
        <v>44028</v>
      </c>
      <c r="B204" s="241">
        <v>9</v>
      </c>
      <c r="C204" s="155">
        <f t="shared" ref="C204" si="2343">+B204+C203</f>
        <v>1998</v>
      </c>
      <c r="D204" s="155">
        <f>+C204-F204</f>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44">+A204</f>
        <v>44028</v>
      </c>
      <c r="AA204" s="231">
        <f t="shared" ref="AA204" si="2345">+AE204+AK204+AQ204</f>
        <v>2153</v>
      </c>
      <c r="AB204" s="231">
        <f t="shared" ref="AB204" si="2346">+AG204+AM204+AS204</f>
        <v>1739</v>
      </c>
      <c r="AC204" s="232">
        <f t="shared" ref="AC204" si="2347">+AI204+AO204+AU204</f>
        <v>17</v>
      </c>
      <c r="AD204" s="184">
        <f t="shared" ref="AD204" si="2348">+AE204-AE203</f>
        <v>67</v>
      </c>
      <c r="AE204" s="156">
        <v>1655</v>
      </c>
      <c r="AF204" s="185">
        <f t="shared" si="2311"/>
        <v>13</v>
      </c>
      <c r="AG204" s="156">
        <v>1254</v>
      </c>
      <c r="AH204" s="185">
        <f t="shared" ref="AH204:AH205" si="2349">+AI204-AI203</f>
        <v>0</v>
      </c>
      <c r="AI204" s="186">
        <v>10</v>
      </c>
      <c r="AJ204" s="187">
        <f t="shared" ref="AJ204" si="2350">+AK204-AK203</f>
        <v>0</v>
      </c>
      <c r="AK204" s="156">
        <v>46</v>
      </c>
      <c r="AL204" s="185">
        <f t="shared" ref="AL204" si="2351">+AM204-AM203</f>
        <v>0</v>
      </c>
      <c r="AM204" s="156">
        <v>45</v>
      </c>
      <c r="AN204" s="185">
        <f t="shared" ref="AN204" si="2352">+AO204-AO203</f>
        <v>0</v>
      </c>
      <c r="AO204" s="188">
        <v>0</v>
      </c>
      <c r="AP204" s="187">
        <f t="shared" ref="AP204" si="2353">+AQ204-AQ203</f>
        <v>1</v>
      </c>
      <c r="AQ204" s="156">
        <v>452</v>
      </c>
      <c r="AR204" s="185">
        <f t="shared" ref="AR204" si="2354">+AS204-AS203</f>
        <v>0</v>
      </c>
      <c r="AS204" s="156">
        <v>440</v>
      </c>
      <c r="AT204" s="185">
        <f t="shared" ref="AT204" si="2355">+AU204-AU203</f>
        <v>0</v>
      </c>
      <c r="AU204" s="189">
        <v>7</v>
      </c>
      <c r="AW204" s="238">
        <f t="shared" ref="AW204" si="2356">+A204</f>
        <v>44028</v>
      </c>
      <c r="AX204" s="6">
        <v>0</v>
      </c>
      <c r="AY204" s="239">
        <f t="shared" ref="AY204" si="2357">+AY203+AX204</f>
        <v>335</v>
      </c>
      <c r="AZ204" s="239">
        <f>+AZ203+1</f>
        <v>11</v>
      </c>
      <c r="BA204" s="130">
        <v>0</v>
      </c>
      <c r="BB204" s="27">
        <f t="shared" ref="BB204" si="2358">+BB203+BA204</f>
        <v>21</v>
      </c>
      <c r="BC204" s="239">
        <f>+BC203+1</f>
        <v>22</v>
      </c>
      <c r="BD204" s="230">
        <f t="shared" ref="BD204" si="2359">+Z204</f>
        <v>44028</v>
      </c>
      <c r="BE204" s="132">
        <f t="shared" ref="BE204" si="2360">+B204</f>
        <v>9</v>
      </c>
      <c r="BF204" s="230">
        <f t="shared" ref="BF204" si="2361">+A204</f>
        <v>44028</v>
      </c>
      <c r="BG204" s="132">
        <f t="shared" ref="BG204" si="2362">+C204</f>
        <v>1998</v>
      </c>
      <c r="BH204" s="1">
        <f t="shared" ref="BH204" si="2363">+BD204</f>
        <v>44028</v>
      </c>
      <c r="BI204">
        <f t="shared" ref="BI204" si="2364">+L204</f>
        <v>5</v>
      </c>
      <c r="BJ204">
        <f t="shared" ref="BJ204" si="2365">+M204</f>
        <v>2</v>
      </c>
      <c r="BK204" s="1">
        <f t="shared" ref="BK204" si="2366">+BH204</f>
        <v>44028</v>
      </c>
      <c r="BL204">
        <f t="shared" ref="BL204" si="2367">+BL203+BI204</f>
        <v>2429</v>
      </c>
      <c r="BM204">
        <f t="shared" ref="BM204" si="2368">+BM203+BJ204</f>
        <v>560</v>
      </c>
      <c r="BN204" s="180">
        <f t="shared" ref="BN204" si="2369">+A204</f>
        <v>44028</v>
      </c>
      <c r="BO204">
        <f t="shared" ref="BO204" si="2370">+AE204</f>
        <v>1655</v>
      </c>
      <c r="BP204">
        <f t="shared" ref="BP204" si="2371">+AG204</f>
        <v>1254</v>
      </c>
      <c r="BQ204">
        <f t="shared" ref="BQ204" si="2372">+AI204</f>
        <v>10</v>
      </c>
      <c r="BR204" s="180">
        <f t="shared" ref="BR204" si="2373">+A204</f>
        <v>44028</v>
      </c>
      <c r="BS204">
        <f t="shared" ref="BS204" si="2374">+AK204</f>
        <v>46</v>
      </c>
      <c r="BT204">
        <f t="shared" ref="BT204" si="2375">+AM204</f>
        <v>45</v>
      </c>
      <c r="BU204">
        <f t="shared" ref="BU204" si="2376">+AO204</f>
        <v>0</v>
      </c>
      <c r="BV204" s="180">
        <f t="shared" ref="BV204" si="2377">+A204</f>
        <v>44028</v>
      </c>
      <c r="BW204">
        <f t="shared" ref="BW204" si="2378">+AQ204</f>
        <v>452</v>
      </c>
      <c r="BX204">
        <f t="shared" ref="BX204" si="2379">+AS204</f>
        <v>440</v>
      </c>
      <c r="BY204">
        <f t="shared" ref="BY204" si="2380">+AU204</f>
        <v>7</v>
      </c>
    </row>
    <row r="205" spans="1:77" ht="18" customHeight="1" x14ac:dyDescent="0.55000000000000004">
      <c r="A205" s="180">
        <v>44029</v>
      </c>
      <c r="B205" s="241">
        <v>6</v>
      </c>
      <c r="C205" s="155">
        <f t="shared" ref="C205" si="2381">+B205+C204</f>
        <v>2004</v>
      </c>
      <c r="D205" s="155">
        <f>+C205-F205</f>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44"/>
        <v>44029</v>
      </c>
      <c r="AA205" s="231">
        <f t="shared" ref="AA205" si="2382">+AE205+AK205+AQ205</f>
        <v>2213</v>
      </c>
      <c r="AB205" s="231">
        <f t="shared" ref="AB205" si="2383">+AG205+AM205+AS205</f>
        <v>1749</v>
      </c>
      <c r="AC205" s="232">
        <f t="shared" ref="AC205" si="2384">+AI205+AO205+AU205</f>
        <v>18</v>
      </c>
      <c r="AD205" s="184">
        <f t="shared" ref="AD205" si="2385">+AE205-AE204</f>
        <v>58</v>
      </c>
      <c r="AE205" s="156">
        <v>1713</v>
      </c>
      <c r="AF205" s="185">
        <f t="shared" ref="AF205" si="2386">+AG205-AG204</f>
        <v>10</v>
      </c>
      <c r="AG205" s="156">
        <v>1264</v>
      </c>
      <c r="AH205" s="185">
        <f t="shared" si="2349"/>
        <v>1</v>
      </c>
      <c r="AI205" s="186">
        <v>11</v>
      </c>
      <c r="AJ205" s="187">
        <f t="shared" ref="AJ205" si="2387">+AK205-AK204</f>
        <v>0</v>
      </c>
      <c r="AK205" s="156">
        <v>46</v>
      </c>
      <c r="AL205" s="185">
        <f t="shared" ref="AL205" si="2388">+AM205-AM204</f>
        <v>0</v>
      </c>
      <c r="AM205" s="156">
        <v>45</v>
      </c>
      <c r="AN205" s="185">
        <f t="shared" ref="AN205" si="2389">+AO205-AO204</f>
        <v>0</v>
      </c>
      <c r="AO205" s="188">
        <v>0</v>
      </c>
      <c r="AP205" s="187">
        <f t="shared" ref="AP205" si="2390">+AQ205-AQ204</f>
        <v>2</v>
      </c>
      <c r="AQ205" s="156">
        <v>454</v>
      </c>
      <c r="AR205" s="185">
        <f t="shared" ref="AR205" si="2391">+AS205-AS204</f>
        <v>0</v>
      </c>
      <c r="AS205" s="156">
        <v>440</v>
      </c>
      <c r="AT205" s="185">
        <f t="shared" ref="AT205" si="2392">+AU205-AU204</f>
        <v>0</v>
      </c>
      <c r="AU205" s="189">
        <v>7</v>
      </c>
      <c r="AW205" s="238">
        <f t="shared" ref="AW205" si="2393">+A205</f>
        <v>44029</v>
      </c>
      <c r="AX205" s="6">
        <v>0</v>
      </c>
      <c r="AY205" s="239">
        <f t="shared" ref="AY205" si="2394">+AY204+AX205</f>
        <v>335</v>
      </c>
      <c r="AZ205" s="239">
        <f>+AZ204+1</f>
        <v>12</v>
      </c>
      <c r="BA205" s="130">
        <v>0</v>
      </c>
      <c r="BB205" s="27">
        <f t="shared" ref="BB205" si="2395">+BB204+BA205</f>
        <v>21</v>
      </c>
      <c r="BC205" s="239">
        <f>+BC204+1</f>
        <v>23</v>
      </c>
      <c r="BD205" s="230">
        <f t="shared" ref="BD205" si="2396">+Z205</f>
        <v>44029</v>
      </c>
      <c r="BE205" s="132">
        <f t="shared" ref="BE205" si="2397">+B205</f>
        <v>6</v>
      </c>
      <c r="BF205" s="230">
        <f t="shared" ref="BF205" si="2398">+A205</f>
        <v>44029</v>
      </c>
      <c r="BG205" s="132">
        <f t="shared" ref="BG205" si="2399">+C205</f>
        <v>2004</v>
      </c>
      <c r="BH205" s="1">
        <f t="shared" ref="BH205" si="2400">+BD205</f>
        <v>44029</v>
      </c>
      <c r="BI205">
        <f t="shared" ref="BI205" si="2401">+L205</f>
        <v>14</v>
      </c>
      <c r="BJ205">
        <f t="shared" ref="BJ205" si="2402">+M205</f>
        <v>5</v>
      </c>
      <c r="BK205" s="1">
        <f t="shared" ref="BK205" si="2403">+BH205</f>
        <v>44029</v>
      </c>
      <c r="BL205">
        <f t="shared" ref="BL205" si="2404">+BL204+BI205</f>
        <v>2443</v>
      </c>
      <c r="BM205">
        <f t="shared" ref="BM205" si="2405">+BM204+BJ205</f>
        <v>565</v>
      </c>
      <c r="BN205" s="180">
        <f t="shared" ref="BN205" si="2406">+A205</f>
        <v>44029</v>
      </c>
      <c r="BO205">
        <f t="shared" ref="BO205" si="2407">+AE205</f>
        <v>1713</v>
      </c>
      <c r="BP205">
        <f t="shared" ref="BP205" si="2408">+AG205</f>
        <v>1264</v>
      </c>
      <c r="BQ205">
        <f t="shared" ref="BQ205" si="2409">+AI205</f>
        <v>11</v>
      </c>
      <c r="BR205" s="180">
        <f t="shared" ref="BR205" si="2410">+A205</f>
        <v>44029</v>
      </c>
      <c r="BS205">
        <f t="shared" ref="BS205" si="2411">+AK205</f>
        <v>46</v>
      </c>
      <c r="BT205">
        <f t="shared" ref="BT205" si="2412">+AM205</f>
        <v>45</v>
      </c>
      <c r="BU205">
        <f t="shared" ref="BU205" si="2413">+AO205</f>
        <v>0</v>
      </c>
      <c r="BV205" s="180">
        <f t="shared" ref="BV205" si="2414">+A205</f>
        <v>44029</v>
      </c>
      <c r="BW205">
        <f t="shared" ref="BW205" si="2415">+AQ205</f>
        <v>454</v>
      </c>
      <c r="BX205">
        <f t="shared" ref="BX205" si="2416">+AS205</f>
        <v>440</v>
      </c>
      <c r="BY205">
        <f t="shared" ref="BY205" si="2417">+AU205</f>
        <v>7</v>
      </c>
    </row>
    <row r="206" spans="1:77" ht="18" customHeight="1" x14ac:dyDescent="0.55000000000000004">
      <c r="A206" s="180"/>
      <c r="B206" s="147"/>
      <c r="C206" s="155"/>
      <c r="D206" s="155"/>
      <c r="E206" s="147"/>
      <c r="F206" s="147"/>
      <c r="G206" s="147"/>
      <c r="H206" s="135"/>
      <c r="I206" s="147"/>
      <c r="J206" s="135"/>
      <c r="K206" s="42"/>
      <c r="L206" s="146"/>
      <c r="M206" s="147"/>
      <c r="N206" s="135"/>
      <c r="O206" s="135"/>
      <c r="P206" s="147"/>
      <c r="Q206" s="147"/>
      <c r="R206" s="135"/>
      <c r="S206" s="135"/>
      <c r="T206" s="147"/>
      <c r="U206" s="147"/>
      <c r="V206" s="135"/>
      <c r="W206" s="42"/>
      <c r="X206" s="148"/>
      <c r="Z206" s="75"/>
      <c r="AA206" s="231"/>
      <c r="AB206" s="231"/>
      <c r="AC206" s="232"/>
      <c r="AD206" s="184"/>
      <c r="AE206" s="156"/>
      <c r="AF206" s="185"/>
      <c r="AG206" s="156"/>
      <c r="AH206" s="185"/>
      <c r="AI206" s="186"/>
      <c r="AJ206" s="187"/>
      <c r="AK206" s="156"/>
      <c r="AL206" s="185"/>
      <c r="AM206" s="156"/>
      <c r="AN206" s="185"/>
      <c r="AO206" s="188"/>
      <c r="AP206" s="187"/>
      <c r="AQ206" s="156"/>
      <c r="AR206" s="185"/>
      <c r="AS206" s="156"/>
      <c r="AT206" s="185"/>
      <c r="AU206" s="189"/>
      <c r="AW206"/>
      <c r="AX206"/>
      <c r="AY206"/>
      <c r="BA206"/>
      <c r="BO206" s="45"/>
      <c r="BP206" s="45"/>
      <c r="BQ206" s="45"/>
      <c r="BR206" s="45"/>
    </row>
    <row r="207" spans="1:77" ht="7" customHeight="1" thickBot="1" x14ac:dyDescent="0.6">
      <c r="A207" s="66"/>
      <c r="B207" s="146"/>
      <c r="C207" s="155"/>
      <c r="D207" s="147"/>
      <c r="E207" s="147"/>
      <c r="F207" s="147"/>
      <c r="G207" s="147"/>
      <c r="H207" s="135"/>
      <c r="I207" s="147"/>
      <c r="J207" s="135"/>
      <c r="K207" s="148"/>
      <c r="L207" s="146"/>
      <c r="M207" s="147"/>
      <c r="N207" s="135"/>
      <c r="O207" s="135"/>
      <c r="P207" s="147"/>
      <c r="Q207" s="147"/>
      <c r="R207" s="135"/>
      <c r="S207" s="135"/>
      <c r="T207" s="147"/>
      <c r="U207" s="147"/>
      <c r="V207" s="135"/>
      <c r="W207" s="42"/>
      <c r="X207" s="148"/>
      <c r="Z207" s="66"/>
      <c r="AA207" s="64"/>
      <c r="AB207" s="64"/>
      <c r="AC207" s="64"/>
      <c r="AD207" s="184"/>
      <c r="AE207" s="156"/>
      <c r="AF207" s="185"/>
      <c r="AG207" s="156"/>
      <c r="AH207" s="185"/>
      <c r="AI207" s="186"/>
      <c r="AJ207" s="187"/>
      <c r="AK207" s="156"/>
      <c r="AL207" s="185"/>
      <c r="AM207" s="156"/>
      <c r="AN207" s="185"/>
      <c r="AO207" s="188"/>
      <c r="AP207" s="187"/>
      <c r="AQ207" s="156"/>
      <c r="AR207" s="185"/>
      <c r="AS207" s="156"/>
      <c r="AT207" s="185"/>
      <c r="AU207" s="189"/>
    </row>
    <row r="210" spans="1:29" x14ac:dyDescent="0.55000000000000004">
      <c r="L210">
        <f>SUM(L97:L209)</f>
        <v>2443</v>
      </c>
      <c r="P210">
        <f>SUM(P97:P209)</f>
        <v>293</v>
      </c>
    </row>
    <row r="211" spans="1:29" x14ac:dyDescent="0.55000000000000004">
      <c r="A211" s="130"/>
      <c r="Z211" s="130"/>
      <c r="AA211" s="130"/>
      <c r="AB211" s="130"/>
      <c r="AC211" s="130"/>
    </row>
  </sheetData>
  <mergeCells count="33">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37" zoomScaleNormal="100" workbookViewId="0">
      <selection sqref="A1:A1048576"/>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2020-07-19T11:41:28Z</dcterms:modified>
</cp:coreProperties>
</file>