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AEC4C895-1E26-4D05-A23C-404025F5A050}"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1" i="6" l="1"/>
  <c r="W41" i="6" s="1"/>
  <c r="U41" i="6"/>
  <c r="T41" i="6"/>
  <c r="S41" i="6"/>
  <c r="R41" i="6"/>
  <c r="Q41" i="6"/>
  <c r="P41" i="6"/>
  <c r="L41" i="6"/>
  <c r="J41" i="6"/>
  <c r="H41" i="6"/>
  <c r="P238" i="2"/>
  <c r="O238" i="2"/>
  <c r="CD237" i="5"/>
  <c r="CA237" i="5"/>
  <c r="BZ237" i="5"/>
  <c r="BY237" i="5"/>
  <c r="BX237" i="5"/>
  <c r="BW237" i="5"/>
  <c r="BV237" i="5"/>
  <c r="BU237" i="5"/>
  <c r="BT237" i="5"/>
  <c r="BS237" i="5"/>
  <c r="BR237" i="5"/>
  <c r="BQ237" i="5"/>
  <c r="BP237" i="5"/>
  <c r="BO237" i="5"/>
  <c r="BK237" i="5"/>
  <c r="BN237" i="5" s="1"/>
  <c r="BJ237" i="5"/>
  <c r="BM237" i="5" s="1"/>
  <c r="BH237" i="5"/>
  <c r="BG237" i="5"/>
  <c r="BF237" i="5"/>
  <c r="BD237" i="5"/>
  <c r="BC237" i="5"/>
  <c r="BA237" i="5"/>
  <c r="AZ237" i="5"/>
  <c r="AX237" i="5"/>
  <c r="AU237" i="5"/>
  <c r="AS237" i="5"/>
  <c r="AQ237" i="5"/>
  <c r="AO237" i="5"/>
  <c r="AM237" i="5"/>
  <c r="AK237" i="5"/>
  <c r="AI237" i="5"/>
  <c r="CE237" i="5" s="1"/>
  <c r="AG237" i="5"/>
  <c r="CC237" i="5" s="1"/>
  <c r="AD237" i="5"/>
  <c r="AE237" i="5" s="1"/>
  <c r="AC237" i="5"/>
  <c r="AB237" i="5"/>
  <c r="AA237" i="5"/>
  <c r="Z237" i="5"/>
  <c r="BE237" i="5" s="1"/>
  <c r="BI237" i="5" s="1"/>
  <c r="BL237" i="5" s="1"/>
  <c r="C237" i="5"/>
  <c r="D237" i="5" s="1"/>
  <c r="AB238" i="2"/>
  <c r="AA238" i="2"/>
  <c r="Z238" i="2"/>
  <c r="X238" i="2"/>
  <c r="W238" i="2"/>
  <c r="H238" i="2"/>
  <c r="K238" i="2"/>
  <c r="M238" i="2"/>
  <c r="I238" i="2" l="1"/>
  <c r="Y238" i="2"/>
  <c r="CB237" i="5"/>
  <c r="CE236" i="5"/>
  <c r="CD236" i="5"/>
  <c r="CA236" i="5"/>
  <c r="BZ236" i="5"/>
  <c r="BY236" i="5"/>
  <c r="BX236" i="5"/>
  <c r="BW236" i="5"/>
  <c r="BV236" i="5"/>
  <c r="BU236" i="5"/>
  <c r="BT236" i="5"/>
  <c r="BS236" i="5"/>
  <c r="BR236" i="5"/>
  <c r="BQ236" i="5"/>
  <c r="BP236" i="5"/>
  <c r="BO236" i="5"/>
  <c r="BN236" i="5"/>
  <c r="BM236" i="5"/>
  <c r="BK236" i="5"/>
  <c r="BJ236" i="5"/>
  <c r="BH236" i="5"/>
  <c r="BG236" i="5"/>
  <c r="BF236" i="5"/>
  <c r="BE236" i="5"/>
  <c r="BI236" i="5" s="1"/>
  <c r="BL236" i="5" s="1"/>
  <c r="BD236" i="5"/>
  <c r="BC236" i="5"/>
  <c r="BA236" i="5"/>
  <c r="AZ236" i="5"/>
  <c r="AX236" i="5"/>
  <c r="AU236" i="5"/>
  <c r="AS236" i="5"/>
  <c r="AQ236" i="5"/>
  <c r="AO236" i="5"/>
  <c r="AM236" i="5"/>
  <c r="AK236" i="5"/>
  <c r="AI236" i="5"/>
  <c r="AG236" i="5"/>
  <c r="CC236" i="5" s="1"/>
  <c r="AD236" i="5"/>
  <c r="CB236" i="5" s="1"/>
  <c r="AC236" i="5"/>
  <c r="AB236" i="5"/>
  <c r="AA236" i="5"/>
  <c r="AB237" i="2"/>
  <c r="AA237" i="2"/>
  <c r="Z237" i="2"/>
  <c r="Y237" i="2"/>
  <c r="X237" i="2"/>
  <c r="W237" i="2"/>
  <c r="P237" i="2"/>
  <c r="O237" i="2"/>
  <c r="K237" i="2"/>
  <c r="L40" i="6"/>
  <c r="W40" i="6"/>
  <c r="V40" i="6"/>
  <c r="T40" i="6"/>
  <c r="S40" i="6"/>
  <c r="U40" i="6" s="1"/>
  <c r="R40" i="6"/>
  <c r="Q40" i="6"/>
  <c r="P40" i="6"/>
  <c r="J40" i="6"/>
  <c r="H40" i="6"/>
  <c r="M237" i="2"/>
  <c r="H237" i="2"/>
  <c r="C236" i="5"/>
  <c r="D236" i="5" s="1"/>
  <c r="Z236" i="5"/>
  <c r="AE236" i="5" l="1"/>
  <c r="I237" i="2"/>
  <c r="P236" i="2"/>
  <c r="O236" i="2"/>
  <c r="V39" i="6"/>
  <c r="W39" i="6" s="1"/>
  <c r="U39" i="6"/>
  <c r="T39" i="6"/>
  <c r="S39" i="6"/>
  <c r="R39" i="6"/>
  <c r="J39" i="6"/>
  <c r="Q39" i="6"/>
  <c r="P39" i="6"/>
  <c r="L39" i="6"/>
  <c r="H39" i="6"/>
  <c r="CD235" i="5" l="1"/>
  <c r="CC235" i="5"/>
  <c r="CA235" i="5"/>
  <c r="BZ235" i="5"/>
  <c r="BY235" i="5"/>
  <c r="BX235" i="5"/>
  <c r="BW235" i="5"/>
  <c r="BV235" i="5"/>
  <c r="BU235" i="5"/>
  <c r="BT235" i="5"/>
  <c r="BS235" i="5"/>
  <c r="BR235" i="5"/>
  <c r="BQ235" i="5"/>
  <c r="BP235" i="5"/>
  <c r="BO235" i="5"/>
  <c r="BN235" i="5"/>
  <c r="BM235" i="5"/>
  <c r="BK235" i="5"/>
  <c r="BJ235" i="5"/>
  <c r="BG235" i="5"/>
  <c r="BF235" i="5"/>
  <c r="BE235" i="5"/>
  <c r="BI235" i="5" s="1"/>
  <c r="BL235" i="5" s="1"/>
  <c r="BD235" i="5"/>
  <c r="BC235" i="5"/>
  <c r="BA235" i="5"/>
  <c r="AZ235" i="5"/>
  <c r="AX235" i="5"/>
  <c r="AU235" i="5"/>
  <c r="AS235" i="5"/>
  <c r="AQ235" i="5"/>
  <c r="AO235" i="5"/>
  <c r="AM235" i="5"/>
  <c r="AK235" i="5"/>
  <c r="AI235" i="5"/>
  <c r="CE235" i="5" s="1"/>
  <c r="AG235" i="5"/>
  <c r="AD235" i="5"/>
  <c r="CB235" i="5" s="1"/>
  <c r="AC235" i="5"/>
  <c r="AB235" i="5"/>
  <c r="AA235" i="5"/>
  <c r="Z235" i="5"/>
  <c r="AB236" i="2"/>
  <c r="AA236" i="2"/>
  <c r="Z236" i="2"/>
  <c r="X236" i="2"/>
  <c r="W236" i="2"/>
  <c r="M236" i="2"/>
  <c r="K236" i="2"/>
  <c r="H236" i="2"/>
  <c r="Y236" i="2" s="1"/>
  <c r="AE235" i="5" l="1"/>
  <c r="I236" i="2"/>
  <c r="P235" i="2"/>
  <c r="O235" i="2"/>
  <c r="V38" i="6"/>
  <c r="W38" i="6" s="1"/>
  <c r="T38" i="6"/>
  <c r="S38" i="6"/>
  <c r="U38" i="6" s="1"/>
  <c r="R38" i="6"/>
  <c r="Q38" i="6"/>
  <c r="P38" i="6"/>
  <c r="L38" i="6"/>
  <c r="J38" i="6"/>
  <c r="H38" i="6"/>
  <c r="CE234" i="5"/>
  <c r="CD234" i="5"/>
  <c r="CC234" i="5"/>
  <c r="CB234" i="5"/>
  <c r="CA234" i="5"/>
  <c r="BZ234" i="5"/>
  <c r="BY234" i="5"/>
  <c r="BX234" i="5"/>
  <c r="BW234" i="5"/>
  <c r="BV234" i="5"/>
  <c r="BU234" i="5"/>
  <c r="BT234" i="5"/>
  <c r="BS234" i="5"/>
  <c r="BR234" i="5"/>
  <c r="BQ234" i="5"/>
  <c r="BP234" i="5"/>
  <c r="BO234" i="5"/>
  <c r="BK234" i="5"/>
  <c r="BN234" i="5" s="1"/>
  <c r="BJ234" i="5"/>
  <c r="BM234" i="5" s="1"/>
  <c r="BG234" i="5"/>
  <c r="BF234" i="5"/>
  <c r="BE234" i="5"/>
  <c r="BI234" i="5" s="1"/>
  <c r="BL234" i="5" s="1"/>
  <c r="BD234" i="5"/>
  <c r="BA234" i="5"/>
  <c r="AZ234" i="5"/>
  <c r="AU234" i="5"/>
  <c r="AS234" i="5"/>
  <c r="AQ234" i="5"/>
  <c r="AO234" i="5"/>
  <c r="AM234" i="5"/>
  <c r="AK234" i="5"/>
  <c r="AI234" i="5"/>
  <c r="AG234" i="5"/>
  <c r="AD234" i="5"/>
  <c r="AE234" i="5" s="1"/>
  <c r="AC234" i="5"/>
  <c r="AB234" i="5"/>
  <c r="AA234" i="5"/>
  <c r="Z234" i="5"/>
  <c r="AX234" i="5"/>
  <c r="AB235" i="2"/>
  <c r="AA235" i="2"/>
  <c r="Z235" i="2"/>
  <c r="X235" i="2"/>
  <c r="W235" i="2"/>
  <c r="M235" i="2"/>
  <c r="K235" i="2"/>
  <c r="H235" i="2"/>
  <c r="I235" i="2" l="1"/>
  <c r="Y235" i="2"/>
  <c r="P234" i="2"/>
  <c r="O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N233" i="5" s="1"/>
  <c r="BJ233" i="5"/>
  <c r="BM233" i="5" s="1"/>
  <c r="BG233" i="5"/>
  <c r="BF233" i="5"/>
  <c r="BD233" i="5"/>
  <c r="BC233" i="5"/>
  <c r="BC234" i="5" s="1"/>
  <c r="BA233" i="5"/>
  <c r="AZ233" i="5"/>
  <c r="AX233" i="5"/>
  <c r="AU233" i="5"/>
  <c r="AS233" i="5"/>
  <c r="AQ233" i="5"/>
  <c r="AO233" i="5"/>
  <c r="AM233" i="5"/>
  <c r="AK233" i="5"/>
  <c r="AI233" i="5"/>
  <c r="CE233" i="5" s="1"/>
  <c r="AG233" i="5"/>
  <c r="CC233" i="5" s="1"/>
  <c r="AD233" i="5"/>
  <c r="AE233" i="5" s="1"/>
  <c r="AC233" i="5"/>
  <c r="AB233" i="5"/>
  <c r="AA233" i="5"/>
  <c r="Z233" i="5"/>
  <c r="BE233" i="5" s="1"/>
  <c r="BI233" i="5" s="1"/>
  <c r="BL233" i="5" s="1"/>
  <c r="AB234" i="2"/>
  <c r="AA234" i="2"/>
  <c r="Z234" i="2"/>
  <c r="Y234" i="2"/>
  <c r="X234" i="2"/>
  <c r="W234" i="2"/>
  <c r="M234" i="2"/>
  <c r="K234" i="2"/>
  <c r="H234" i="2"/>
  <c r="I234" i="2" l="1"/>
  <c r="V36" i="6"/>
  <c r="W36" i="6" s="1"/>
  <c r="U36" i="6"/>
  <c r="T36" i="6"/>
  <c r="S36" i="6"/>
  <c r="Q36" i="6"/>
  <c r="P36" i="6"/>
  <c r="L36" i="6"/>
  <c r="J36" i="6"/>
  <c r="H36" i="6"/>
  <c r="R36" i="6"/>
  <c r="CD232" i="5"/>
  <c r="CA232" i="5"/>
  <c r="BZ232" i="5"/>
  <c r="BY232" i="5"/>
  <c r="BX232" i="5"/>
  <c r="BW232" i="5"/>
  <c r="BV232" i="5"/>
  <c r="BU232" i="5"/>
  <c r="BT232" i="5"/>
  <c r="BS232" i="5"/>
  <c r="BR232" i="5"/>
  <c r="BQ232" i="5"/>
  <c r="BP232" i="5"/>
  <c r="BO232" i="5"/>
  <c r="BM232" i="5"/>
  <c r="BK232" i="5"/>
  <c r="BN232" i="5" s="1"/>
  <c r="BJ232" i="5"/>
  <c r="BG232" i="5"/>
  <c r="BF232" i="5"/>
  <c r="BE232" i="5"/>
  <c r="BI232" i="5" s="1"/>
  <c r="BL232" i="5" s="1"/>
  <c r="BD232" i="5"/>
  <c r="BC232" i="5"/>
  <c r="BA232" i="5"/>
  <c r="AZ232" i="5"/>
  <c r="AX232" i="5"/>
  <c r="AU232" i="5"/>
  <c r="AS232" i="5"/>
  <c r="AQ232" i="5"/>
  <c r="AO232" i="5"/>
  <c r="AM232" i="5"/>
  <c r="AK232" i="5"/>
  <c r="AI232" i="5"/>
  <c r="CE232" i="5" s="1"/>
  <c r="AG232" i="5"/>
  <c r="CC232" i="5" s="1"/>
  <c r="AD232" i="5"/>
  <c r="CB232" i="5" s="1"/>
  <c r="AC232" i="5"/>
  <c r="AB232" i="5"/>
  <c r="AA232" i="5"/>
  <c r="Z232" i="5"/>
  <c r="AB233" i="2"/>
  <c r="AA233" i="2"/>
  <c r="Z233" i="2"/>
  <c r="Y233" i="2"/>
  <c r="X233" i="2"/>
  <c r="W233" i="2"/>
  <c r="P233" i="2"/>
  <c r="O233" i="2"/>
  <c r="M233" i="2"/>
  <c r="K233" i="2"/>
  <c r="H233" i="2"/>
  <c r="AE232" i="5" l="1"/>
  <c r="I233" i="2"/>
  <c r="AA232" i="2"/>
  <c r="Z232" i="2"/>
  <c r="X232" i="2"/>
  <c r="W232" i="2"/>
  <c r="AA231" i="2"/>
  <c r="Z231" i="2"/>
  <c r="X231" i="2"/>
  <c r="W231" i="2"/>
  <c r="P232" i="2"/>
  <c r="CE231" i="5"/>
  <c r="CD231" i="5"/>
  <c r="CC231" i="5"/>
  <c r="CB231" i="5"/>
  <c r="CA231" i="5"/>
  <c r="BZ231" i="5"/>
  <c r="BY231" i="5"/>
  <c r="BX231" i="5"/>
  <c r="BW231" i="5"/>
  <c r="BV231" i="5"/>
  <c r="BU231" i="5"/>
  <c r="BT231" i="5"/>
  <c r="BS231" i="5"/>
  <c r="BR231" i="5"/>
  <c r="BQ231" i="5"/>
  <c r="BP231" i="5"/>
  <c r="BO231" i="5"/>
  <c r="BM231" i="5"/>
  <c r="BK231" i="5"/>
  <c r="BN231" i="5" s="1"/>
  <c r="BJ231" i="5"/>
  <c r="BG231" i="5"/>
  <c r="BF231" i="5"/>
  <c r="BE231" i="5"/>
  <c r="BI231" i="5" s="1"/>
  <c r="BL231" i="5" s="1"/>
  <c r="BD231" i="5"/>
  <c r="BA231" i="5"/>
  <c r="AZ231" i="5"/>
  <c r="AU231" i="5"/>
  <c r="AS231" i="5"/>
  <c r="AQ231" i="5"/>
  <c r="AO231" i="5"/>
  <c r="AM231" i="5"/>
  <c r="AK231" i="5"/>
  <c r="AI231" i="5"/>
  <c r="AG231" i="5"/>
  <c r="AD231" i="5"/>
  <c r="AE231" i="5" s="1"/>
  <c r="AC231" i="5"/>
  <c r="AB231" i="5"/>
  <c r="AA231" i="5"/>
  <c r="Z231" i="5"/>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N230" i="5"/>
  <c r="BM230" i="5"/>
  <c r="BK230" i="5"/>
  <c r="BJ230" i="5"/>
  <c r="BG230" i="5"/>
  <c r="BF230" i="5"/>
  <c r="BE230" i="5"/>
  <c r="BI230" i="5" s="1"/>
  <c r="BL230" i="5" s="1"/>
  <c r="BD230" i="5"/>
  <c r="BC230" i="5"/>
  <c r="BC231" i="5" s="1"/>
  <c r="BA230" i="5"/>
  <c r="AZ230" i="5"/>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AE230" i="5" l="1"/>
  <c r="CE229" i="5"/>
  <c r="CD229" i="5"/>
  <c r="CC229" i="5"/>
  <c r="CB229" i="5"/>
  <c r="CA229" i="5"/>
  <c r="BZ229" i="5"/>
  <c r="BY229" i="5"/>
  <c r="BX229" i="5"/>
  <c r="BW229" i="5"/>
  <c r="BV229" i="5"/>
  <c r="BU229" i="5"/>
  <c r="BT229" i="5"/>
  <c r="BS229" i="5"/>
  <c r="BR229" i="5"/>
  <c r="BQ229" i="5"/>
  <c r="BP229" i="5"/>
  <c r="BO229" i="5"/>
  <c r="BM229" i="5"/>
  <c r="BK229" i="5"/>
  <c r="BN229" i="5" s="1"/>
  <c r="BJ229" i="5"/>
  <c r="BG229" i="5"/>
  <c r="BF229" i="5"/>
  <c r="BE229" i="5"/>
  <c r="BI229" i="5" s="1"/>
  <c r="BL229" i="5" s="1"/>
  <c r="BD229" i="5"/>
  <c r="BC229" i="5"/>
  <c r="BA229" i="5"/>
  <c r="AZ229" i="5"/>
  <c r="AU229" i="5"/>
  <c r="AS229" i="5"/>
  <c r="AQ229" i="5"/>
  <c r="AO229" i="5"/>
  <c r="AM229" i="5"/>
  <c r="AK229" i="5"/>
  <c r="AI229" i="5"/>
  <c r="AG229" i="5"/>
  <c r="P230" i="2"/>
  <c r="AD229" i="5"/>
  <c r="AE229" i="5" s="1"/>
  <c r="AC229" i="5"/>
  <c r="AB229" i="5"/>
  <c r="AA229" i="5"/>
  <c r="AA230" i="2"/>
  <c r="Z230" i="2"/>
  <c r="X230" i="2"/>
  <c r="W230" i="2"/>
  <c r="Z229" i="5"/>
  <c r="AX229" i="5"/>
  <c r="V33" i="6"/>
  <c r="S33" i="6"/>
  <c r="R33" i="6"/>
  <c r="AA229" i="2" l="1"/>
  <c r="Z229" i="2"/>
  <c r="X229" i="2"/>
  <c r="W229" i="2"/>
  <c r="P229" i="2"/>
  <c r="C228" i="5"/>
  <c r="CE228" i="5"/>
  <c r="CD228" i="5"/>
  <c r="CC228" i="5"/>
  <c r="CB228" i="5"/>
  <c r="CA228" i="5"/>
  <c r="BZ228" i="5"/>
  <c r="BY228" i="5"/>
  <c r="BX228" i="5"/>
  <c r="BW228" i="5"/>
  <c r="BV228" i="5"/>
  <c r="BU228" i="5"/>
  <c r="BT228" i="5"/>
  <c r="BS228" i="5"/>
  <c r="BR228" i="5"/>
  <c r="BQ228" i="5"/>
  <c r="BP228" i="5"/>
  <c r="BO228" i="5"/>
  <c r="BL228" i="5"/>
  <c r="BK228" i="5"/>
  <c r="BN228" i="5" s="1"/>
  <c r="BJ228" i="5"/>
  <c r="BM228" i="5" s="1"/>
  <c r="BI228" i="5"/>
  <c r="BG228" i="5"/>
  <c r="BF228" i="5"/>
  <c r="BE228" i="5"/>
  <c r="BD228" i="5"/>
  <c r="BC228" i="5"/>
  <c r="BA228" i="5"/>
  <c r="AZ228" i="5"/>
  <c r="AU228" i="5"/>
  <c r="AS228" i="5"/>
  <c r="AQ228" i="5"/>
  <c r="AO228" i="5"/>
  <c r="AM228" i="5"/>
  <c r="AK228" i="5"/>
  <c r="AI228" i="5"/>
  <c r="AG228" i="5"/>
  <c r="V32" i="6"/>
  <c r="S32" i="6"/>
  <c r="R32" i="6"/>
  <c r="D228" i="5" l="1"/>
  <c r="C229" i="5"/>
  <c r="BH228" i="5"/>
  <c r="AD228" i="5"/>
  <c r="AE228" i="5" s="1"/>
  <c r="AC228" i="5"/>
  <c r="AB228" i="5"/>
  <c r="AA228" i="5"/>
  <c r="Z228" i="5"/>
  <c r="AX228" i="5"/>
  <c r="D229" i="5" l="1"/>
  <c r="C230" i="5"/>
  <c r="BH229" i="5"/>
  <c r="P228" i="2"/>
  <c r="V31" i="6"/>
  <c r="S31" i="6"/>
  <c r="R31" i="6"/>
  <c r="CE227" i="5"/>
  <c r="CD227" i="5"/>
  <c r="CA227" i="5"/>
  <c r="BZ227" i="5"/>
  <c r="BY227" i="5"/>
  <c r="BX227" i="5"/>
  <c r="BW227" i="5"/>
  <c r="BV227" i="5"/>
  <c r="BU227" i="5"/>
  <c r="BT227" i="5"/>
  <c r="BS227" i="5"/>
  <c r="BR227" i="5"/>
  <c r="BQ227" i="5"/>
  <c r="BP227" i="5"/>
  <c r="BO227" i="5"/>
  <c r="BM227" i="5"/>
  <c r="BK227" i="5"/>
  <c r="BN227" i="5" s="1"/>
  <c r="BJ227" i="5"/>
  <c r="BG227" i="5"/>
  <c r="BF227" i="5"/>
  <c r="BE227" i="5"/>
  <c r="BI227" i="5" s="1"/>
  <c r="BL227" i="5" s="1"/>
  <c r="BD227" i="5"/>
  <c r="BC227" i="5"/>
  <c r="BA227" i="5"/>
  <c r="AZ227" i="5"/>
  <c r="AX227" i="5"/>
  <c r="AU227" i="5"/>
  <c r="AS227" i="5"/>
  <c r="AQ227" i="5"/>
  <c r="AO227" i="5"/>
  <c r="AM227" i="5"/>
  <c r="AK227" i="5"/>
  <c r="AI227" i="5"/>
  <c r="AG227" i="5"/>
  <c r="CC227" i="5" s="1"/>
  <c r="AD227" i="5"/>
  <c r="CB227" i="5" s="1"/>
  <c r="AC227" i="5"/>
  <c r="AB227" i="5"/>
  <c r="AA227" i="5"/>
  <c r="C227" i="5"/>
  <c r="D227" i="5" s="1"/>
  <c r="Z227" i="5"/>
  <c r="AA228" i="2"/>
  <c r="Z228" i="2"/>
  <c r="X228" i="2"/>
  <c r="W228" i="2"/>
  <c r="D230" i="5" l="1"/>
  <c r="C231" i="5"/>
  <c r="BH230" i="5"/>
  <c r="AE227" i="5"/>
  <c r="BH227" i="5"/>
  <c r="V30" i="6"/>
  <c r="S30" i="6"/>
  <c r="R30" i="6"/>
  <c r="CD226" i="5"/>
  <c r="CA226" i="5"/>
  <c r="BZ226" i="5"/>
  <c r="BY226" i="5"/>
  <c r="BX226" i="5"/>
  <c r="BW226" i="5"/>
  <c r="BV226" i="5"/>
  <c r="BU226" i="5"/>
  <c r="BT226" i="5"/>
  <c r="BS226" i="5"/>
  <c r="BR226" i="5"/>
  <c r="BQ226" i="5"/>
  <c r="BP226" i="5"/>
  <c r="BO226" i="5"/>
  <c r="BM226" i="5"/>
  <c r="BK226" i="5"/>
  <c r="BN226" i="5" s="1"/>
  <c r="BJ226" i="5"/>
  <c r="BG226" i="5"/>
  <c r="BF226" i="5"/>
  <c r="BE226" i="5"/>
  <c r="BI226" i="5" s="1"/>
  <c r="BL226" i="5" s="1"/>
  <c r="BD226" i="5"/>
  <c r="BC226" i="5"/>
  <c r="BA226" i="5"/>
  <c r="AZ226" i="5"/>
  <c r="AX226" i="5"/>
  <c r="AU226" i="5"/>
  <c r="AS226" i="5"/>
  <c r="AQ226" i="5"/>
  <c r="AO226" i="5"/>
  <c r="AM226" i="5"/>
  <c r="AK226" i="5"/>
  <c r="AI226" i="5"/>
  <c r="CE226" i="5" s="1"/>
  <c r="AG226" i="5"/>
  <c r="CC226" i="5" s="1"/>
  <c r="AD226" i="5"/>
  <c r="CB226" i="5" s="1"/>
  <c r="AC226" i="5"/>
  <c r="AB226" i="5"/>
  <c r="AA226" i="5"/>
  <c r="C226" i="5"/>
  <c r="D226" i="5" s="1"/>
  <c r="Z226" i="5"/>
  <c r="D231" i="5" l="1"/>
  <c r="C232" i="5"/>
  <c r="BH231" i="5"/>
  <c r="BH226" i="5"/>
  <c r="AE226" i="5"/>
  <c r="D232" i="5" l="1"/>
  <c r="C233" i="5"/>
  <c r="BH232" i="5"/>
  <c r="AA227" i="2"/>
  <c r="Z227" i="2"/>
  <c r="X227" i="2"/>
  <c r="W227" i="2"/>
  <c r="P227" i="2"/>
  <c r="D233" i="5" l="1"/>
  <c r="C234" i="5"/>
  <c r="BH233" i="5"/>
  <c r="V29" i="6"/>
  <c r="S29" i="6"/>
  <c r="R29" i="6"/>
  <c r="P226" i="2"/>
  <c r="AA226" i="2"/>
  <c r="Z226" i="2"/>
  <c r="X226" i="2"/>
  <c r="W226" i="2"/>
  <c r="CE225" i="5"/>
  <c r="CD225" i="5"/>
  <c r="CA225" i="5"/>
  <c r="BZ225" i="5"/>
  <c r="BY225" i="5"/>
  <c r="BX225" i="5"/>
  <c r="BW225" i="5"/>
  <c r="BV225" i="5"/>
  <c r="BU225" i="5"/>
  <c r="BT225" i="5"/>
  <c r="BS225" i="5"/>
  <c r="BR225" i="5"/>
  <c r="BQ225" i="5"/>
  <c r="BP225" i="5"/>
  <c r="BO225" i="5"/>
  <c r="BK225" i="5"/>
  <c r="BN225" i="5" s="1"/>
  <c r="BJ225" i="5"/>
  <c r="BM225" i="5" s="1"/>
  <c r="BG225" i="5"/>
  <c r="BF225" i="5"/>
  <c r="BD225" i="5"/>
  <c r="BC225" i="5"/>
  <c r="BA225" i="5"/>
  <c r="AZ225" i="5"/>
  <c r="AX225" i="5"/>
  <c r="AU225" i="5"/>
  <c r="AS225" i="5"/>
  <c r="AQ225" i="5"/>
  <c r="AO225" i="5"/>
  <c r="AM225" i="5"/>
  <c r="AK225" i="5"/>
  <c r="AI225" i="5"/>
  <c r="AG225" i="5"/>
  <c r="CC225" i="5" s="1"/>
  <c r="AD225" i="5"/>
  <c r="CB225" i="5" s="1"/>
  <c r="AC225" i="5"/>
  <c r="AB225" i="5"/>
  <c r="AA225" i="5"/>
  <c r="Z225" i="5"/>
  <c r="BE225" i="5" s="1"/>
  <c r="BI225" i="5" s="1"/>
  <c r="BL225" i="5" s="1"/>
  <c r="C225" i="5"/>
  <c r="D225" i="5" s="1"/>
  <c r="D234" i="5" l="1"/>
  <c r="C235" i="5"/>
  <c r="BH234" i="5"/>
  <c r="AE225" i="5"/>
  <c r="BH225" i="5"/>
  <c r="V28" i="6"/>
  <c r="S28" i="6"/>
  <c r="R28" i="6"/>
  <c r="CE224" i="5"/>
  <c r="CD224" i="5"/>
  <c r="CC224" i="5"/>
  <c r="CB224" i="5"/>
  <c r="CA224" i="5"/>
  <c r="BZ224" i="5"/>
  <c r="BY224" i="5"/>
  <c r="BX224" i="5"/>
  <c r="BW224" i="5"/>
  <c r="BV224" i="5"/>
  <c r="BU224" i="5"/>
  <c r="BT224" i="5"/>
  <c r="BS224" i="5"/>
  <c r="BR224" i="5"/>
  <c r="BQ224" i="5"/>
  <c r="BP224" i="5"/>
  <c r="BO224" i="5"/>
  <c r="BK224" i="5"/>
  <c r="BN224" i="5" s="1"/>
  <c r="BJ224" i="5"/>
  <c r="BM224" i="5" s="1"/>
  <c r="BI224" i="5"/>
  <c r="BL224" i="5" s="1"/>
  <c r="BH224" i="5"/>
  <c r="BG224" i="5"/>
  <c r="BF224" i="5"/>
  <c r="BE224" i="5"/>
  <c r="BD224" i="5"/>
  <c r="BC224" i="5"/>
  <c r="BA224" i="5"/>
  <c r="AZ224" i="5"/>
  <c r="AU224" i="5"/>
  <c r="AS224" i="5"/>
  <c r="AQ224" i="5"/>
  <c r="AO224" i="5"/>
  <c r="AM224" i="5"/>
  <c r="AK224" i="5"/>
  <c r="AI224" i="5"/>
  <c r="AG224" i="5"/>
  <c r="AD224" i="5"/>
  <c r="AE224" i="5" s="1"/>
  <c r="AC224" i="5"/>
  <c r="AB224" i="5"/>
  <c r="AA224" i="5"/>
  <c r="C224" i="5"/>
  <c r="D224" i="5" s="1"/>
  <c r="Z224" i="5"/>
  <c r="AX224" i="5"/>
  <c r="AA225" i="2"/>
  <c r="Z225" i="2"/>
  <c r="X225" i="2"/>
  <c r="W225" i="2"/>
  <c r="P225" i="2"/>
  <c r="D235" i="5" l="1"/>
  <c r="BH235" i="5"/>
  <c r="V27" i="6"/>
  <c r="S27" i="6"/>
  <c r="R27" i="6"/>
  <c r="P224" i="2"/>
  <c r="CD223" i="5"/>
  <c r="CA223" i="5"/>
  <c r="BZ223" i="5"/>
  <c r="BY223" i="5"/>
  <c r="BX223" i="5"/>
  <c r="BW223" i="5"/>
  <c r="BV223" i="5"/>
  <c r="BU223" i="5"/>
  <c r="BT223" i="5"/>
  <c r="BS223" i="5"/>
  <c r="BR223" i="5"/>
  <c r="BQ223" i="5"/>
  <c r="BP223" i="5"/>
  <c r="BO223" i="5"/>
  <c r="BK223" i="5"/>
  <c r="BN223" i="5" s="1"/>
  <c r="BJ223" i="5"/>
  <c r="BM223" i="5" s="1"/>
  <c r="BG223" i="5"/>
  <c r="BF223" i="5"/>
  <c r="BD223" i="5"/>
  <c r="BC223" i="5"/>
  <c r="BA223" i="5"/>
  <c r="AZ223" i="5"/>
  <c r="AX223" i="5"/>
  <c r="AU223" i="5"/>
  <c r="AS223" i="5"/>
  <c r="AQ223" i="5"/>
  <c r="AO223" i="5"/>
  <c r="AM223" i="5"/>
  <c r="AK223" i="5"/>
  <c r="AI223" i="5"/>
  <c r="CE223" i="5" s="1"/>
  <c r="AG223" i="5"/>
  <c r="CC223" i="5" s="1"/>
  <c r="AD223" i="5"/>
  <c r="AE223" i="5" s="1"/>
  <c r="AC223" i="5"/>
  <c r="AB223" i="5"/>
  <c r="AA223" i="5"/>
  <c r="Z223" i="5"/>
  <c r="BE223" i="5" s="1"/>
  <c r="BI223" i="5" s="1"/>
  <c r="BL223" i="5" s="1"/>
  <c r="C223" i="5"/>
  <c r="D223" i="5" s="1"/>
  <c r="AA224" i="2"/>
  <c r="Z224" i="2"/>
  <c r="X224" i="2"/>
  <c r="W224" i="2"/>
  <c r="BH223" i="5" l="1"/>
  <c r="CB223" i="5"/>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N222" i="5" s="1"/>
  <c r="BJ222" i="5"/>
  <c r="BM222" i="5" s="1"/>
  <c r="BG222" i="5"/>
  <c r="BF222" i="5"/>
  <c r="BE222" i="5"/>
  <c r="BI222" i="5" s="1"/>
  <c r="BL222" i="5" s="1"/>
  <c r="BD222" i="5"/>
  <c r="BC222" i="5"/>
  <c r="BA222" i="5"/>
  <c r="AZ222" i="5"/>
  <c r="AX222" i="5"/>
  <c r="AD222" i="5"/>
  <c r="AE222" i="5" s="1"/>
  <c r="AC222" i="5"/>
  <c r="AB222" i="5"/>
  <c r="AA222" i="5"/>
  <c r="Z222" i="5"/>
  <c r="C222" i="5"/>
  <c r="D222" i="5" s="1"/>
  <c r="BH222" i="5" l="1"/>
  <c r="CB222" i="5"/>
  <c r="V25" i="6"/>
  <c r="S25" i="6"/>
  <c r="R25" i="6"/>
  <c r="CD221" i="5"/>
  <c r="CC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AD221" i="5"/>
  <c r="AC221" i="5"/>
  <c r="AB221" i="5"/>
  <c r="AA221" i="5"/>
  <c r="AA222" i="2"/>
  <c r="Z222" i="2"/>
  <c r="X222" i="2"/>
  <c r="W222" i="2"/>
  <c r="P222" i="2"/>
  <c r="Z221" i="5"/>
  <c r="BE221" i="5" s="1"/>
  <c r="BI221" i="5" s="1"/>
  <c r="BL221" i="5" s="1"/>
  <c r="AX221" i="5"/>
  <c r="CB221" i="5" l="1"/>
  <c r="BA219" i="5"/>
  <c r="BA220" i="5" s="1"/>
  <c r="BA221"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42"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44" i="5" l="1"/>
  <c r="AD243"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43" i="5" l="1"/>
  <c r="L243"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BH204" i="5"/>
  <c r="D203" i="5"/>
  <c r="BH203" i="5"/>
  <c r="D202" i="5"/>
  <c r="BH202" i="5"/>
  <c r="D201" i="5"/>
  <c r="BH201" i="5"/>
  <c r="BH200" i="5"/>
  <c r="D200" i="5"/>
  <c r="H122" i="2"/>
  <c r="Y121" i="2"/>
  <c r="AB92" i="2"/>
  <c r="M93" i="2"/>
  <c r="I92" i="2"/>
  <c r="D221" i="5" l="1"/>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AB182" i="2"/>
  <c r="M183" i="2"/>
  <c r="I182" i="2"/>
  <c r="Y232" i="2" l="1"/>
  <c r="AB183" i="2"/>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I231" i="2"/>
  <c r="AB232" i="2" l="1"/>
  <c r="I232" i="2"/>
</calcChain>
</file>

<file path=xl/sharedStrings.xml><?xml version="1.0" encoding="utf-8"?>
<sst xmlns="http://schemas.openxmlformats.org/spreadsheetml/2006/main" count="480" uniqueCount="271">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</sst>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国家衛健委発表に基づく感染状況!$W$27:$W$240</c:f>
              <c:numCache>
                <c:formatCode>m"月"d"日"</c:formatCode>
                <c:ptCount val="2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numCache>
            </c:numRef>
          </c:cat>
          <c:val>
            <c:numRef>
              <c:f>国家衛健委発表に基づく感染状況!$X$27:$X$240</c:f>
              <c:numCache>
                <c:formatCode>#,##0_);[Red]\(#,##0\)</c:formatCode>
                <c:ptCount val="21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国家衛健委発表に基づく感染状況!$W$27:$W$240</c:f>
              <c:numCache>
                <c:formatCode>m"月"d"日"</c:formatCode>
                <c:ptCount val="2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numCache>
            </c:numRef>
          </c:cat>
          <c:val>
            <c:numRef>
              <c:f>国家衛健委発表に基づく感染状況!$Y$27:$Y$240</c:f>
              <c:numCache>
                <c:formatCode>General</c:formatCode>
                <c:ptCount val="21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香港マカオ台湾の患者・海外輸入症例・無症状病原体保有者!$AX$169:$AX$239</c:f>
              <c:numCache>
                <c:formatCode>m"月"d"日"</c:formatCode>
                <c:ptCount val="7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numCache>
            </c:numRef>
          </c:cat>
          <c:val>
            <c:numRef>
              <c:f>香港マカオ台湾の患者・海外輸入症例・無症状病原体保有者!$AY$169:$AY$239</c:f>
              <c:numCache>
                <c:formatCode>General</c:formatCode>
                <c:ptCount val="7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香港マカオ台湾の患者・海外輸入症例・無症状病原体保有者!$AX$169:$AX$239</c:f>
              <c:numCache>
                <c:formatCode>m"月"d"日"</c:formatCode>
                <c:ptCount val="7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numCache>
            </c:numRef>
          </c:cat>
          <c:val>
            <c:numRef>
              <c:f>香港マカオ台湾の患者・海外輸入症例・無症状病原体保有者!$BB$169:$BB$239</c:f>
              <c:numCache>
                <c:formatCode>General</c:formatCode>
                <c:ptCount val="7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香港マカオ台湾の患者・海外輸入症例・無症状病原体保有者!$AX$169:$AX$239</c:f>
              <c:numCache>
                <c:formatCode>m"月"d"日"</c:formatCode>
                <c:ptCount val="7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numCache>
            </c:numRef>
          </c:cat>
          <c:val>
            <c:numRef>
              <c:f>香港マカオ台湾の患者・海外輸入症例・無症状病原体保有者!$AZ$169:$AZ$239</c:f>
              <c:numCache>
                <c:formatCode>General</c:formatCode>
                <c:ptCount val="7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香港マカオ台湾の患者・海外輸入症例・無症状病原体保有者!$AX$169:$AX$239</c:f>
              <c:numCache>
                <c:formatCode>m"月"d"日"</c:formatCode>
                <c:ptCount val="7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numCache>
            </c:numRef>
          </c:cat>
          <c:val>
            <c:numRef>
              <c:f>香港マカオ台湾の患者・海外輸入症例・無症状病原体保有者!$BC$169:$BC$239</c:f>
              <c:numCache>
                <c:formatCode>General</c:formatCode>
                <c:ptCount val="7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香港マカオ台湾の患者・海外輸入症例・無症状病原体保有者!$CD$29:$CD$240</c:f>
              <c:numCache>
                <c:formatCode>m"月"d"日"</c:formatCode>
                <c:ptCount val="2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numCache>
            </c:numRef>
          </c:cat>
          <c:val>
            <c:numRef>
              <c:f>香港マカオ台湾の患者・海外輸入症例・無症状病原体保有者!$CE$29:$CE$240</c:f>
              <c:numCache>
                <c:formatCode>General</c:formatCode>
                <c:ptCount val="21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香港マカオ台湾の患者・海外輸入症例・無症状病原体保有者!$CA$29:$CA$240</c:f>
              <c:numCache>
                <c:formatCode>m"月"d"日"</c:formatCode>
                <c:ptCount val="2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numCache>
            </c:numRef>
          </c:cat>
          <c:val>
            <c:numRef>
              <c:f>香港マカオ台湾の患者・海外輸入症例・無症状病原体保有者!$CB$29:$CB$240</c:f>
              <c:numCache>
                <c:formatCode>General</c:formatCode>
                <c:ptCount val="21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香港マカオ台湾の患者・海外輸入症例・無症状病原体保有者!$CA$29:$CA$240</c:f>
              <c:numCache>
                <c:formatCode>m"月"d"日"</c:formatCode>
                <c:ptCount val="2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numCache>
            </c:numRef>
          </c:cat>
          <c:val>
            <c:numRef>
              <c:f>香港マカオ台湾の患者・海外輸入症例・無症状病原体保有者!$CC$29:$CC$240</c:f>
              <c:numCache>
                <c:formatCode>General</c:formatCode>
                <c:ptCount val="2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新疆の情況!$R$6:$R$42</c:f>
              <c:strCache>
                <c:ptCount val="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strCache>
            </c:strRef>
          </c:cat>
          <c:val>
            <c:numRef>
              <c:f>新疆の情況!$S$6:$S$42</c:f>
              <c:numCache>
                <c:formatCode>General</c:formatCode>
                <c:ptCount val="3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新疆の情況!$R$6:$R$42</c:f>
              <c:strCache>
                <c:ptCount val="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strCache>
            </c:strRef>
          </c:cat>
          <c:val>
            <c:numRef>
              <c:f>新疆の情況!$V$6:$V$42</c:f>
              <c:numCache>
                <c:formatCode>General</c:formatCode>
                <c:ptCount val="3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新疆の情況!$R$6:$R$42</c:f>
              <c:strCache>
                <c:ptCount val="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strCache>
            </c:strRef>
          </c:cat>
          <c:val>
            <c:numRef>
              <c:f>新疆の情況!$T$6:$T$42</c:f>
              <c:numCache>
                <c:formatCode>General</c:formatCode>
                <c:ptCount val="3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新疆の情況!$R$6:$R$42</c:f>
              <c:strCache>
                <c:ptCount val="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strCache>
            </c:strRef>
          </c:cat>
          <c:val>
            <c:numRef>
              <c:f>新疆の情況!$U$6:$U$42</c:f>
              <c:numCache>
                <c:formatCode>General</c:formatCode>
                <c:ptCount val="3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新疆の情況!$R$6:$R$42</c:f>
              <c:strCache>
                <c:ptCount val="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strCache>
            </c:strRef>
          </c:cat>
          <c:val>
            <c:numRef>
              <c:f>新疆の情況!$W$6:$W$42</c:f>
              <c:numCache>
                <c:formatCode>General</c:formatCode>
                <c:ptCount val="3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11786423271973474"/>
          <c:y val="0.2589278044789855"/>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国家衛健委発表に基づく感染状況!$Z$27:$Z$240</c:f>
              <c:numCache>
                <c:formatCode>m"月"d"日"</c:formatCode>
                <c:ptCount val="2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numCache>
            </c:numRef>
          </c:cat>
          <c:val>
            <c:numRef>
              <c:f>国家衛健委発表に基づく感染状況!$AA$27:$AA$240</c:f>
              <c:numCache>
                <c:formatCode>General</c:formatCode>
                <c:ptCount val="21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国家衛健委発表に基づく感染状況!$Z$27:$Z$240</c:f>
              <c:numCache>
                <c:formatCode>m"月"d"日"</c:formatCode>
                <c:ptCount val="2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numCache>
            </c:numRef>
          </c:cat>
          <c:val>
            <c:numRef>
              <c:f>国家衛健委発表に基づく感染状況!$AB$27:$AB$240</c:f>
              <c:numCache>
                <c:formatCode>General</c:formatCode>
                <c:ptCount val="21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香港マカオ台湾の患者・海外輸入症例・無症状病原体保有者!$BE$70:$BE$240</c:f>
              <c:numCache>
                <c:formatCode>m"月"d"日"</c:formatCode>
                <c:ptCount val="17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numCache>
            </c:numRef>
          </c:cat>
          <c:val>
            <c:numRef>
              <c:f>香港マカオ台湾の患者・海外輸入症例・無症状病原体保有者!$BF$70:$BF$240</c:f>
              <c:numCache>
                <c:formatCode>General</c:formatCode>
                <c:ptCount val="17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香港マカオ台湾の患者・海外輸入症例・無症状病原体保有者!$BG$70:$BG$240</c:f>
              <c:numCache>
                <c:formatCode>m"月"d"日"</c:formatCode>
                <c:ptCount val="17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numCache>
            </c:numRef>
          </c:cat>
          <c:val>
            <c:numRef>
              <c:f>香港マカオ台湾の患者・海外輸入症例・無症状病原体保有者!$BH$70:$BH$240</c:f>
              <c:numCache>
                <c:formatCode>General</c:formatCode>
                <c:ptCount val="17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香港マカオ台湾の患者・海外輸入症例・無症状病原体保有者!$BS$29:$BS$240</c:f>
              <c:numCache>
                <c:formatCode>m"月"d"日"</c:formatCode>
                <c:ptCount val="2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numCache>
            </c:numRef>
          </c:cat>
          <c:val>
            <c:numRef>
              <c:f>香港マカオ台湾の患者・海外輸入症例・無症状病原体保有者!$BT$29:$BT$240</c:f>
              <c:numCache>
                <c:formatCode>General</c:formatCode>
                <c:ptCount val="21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香港マカオ台湾の患者・海外輸入症例・無症状病原体保有者!$BS$29:$BS$240</c:f>
              <c:numCache>
                <c:formatCode>m"月"d"日"</c:formatCode>
                <c:ptCount val="2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numCache>
            </c:numRef>
          </c:cat>
          <c:val>
            <c:numRef>
              <c:f>香港マカオ台湾の患者・海外輸入症例・無症状病原体保有者!$BU$29:$BU$240</c:f>
              <c:numCache>
                <c:formatCode>General</c:formatCode>
                <c:ptCount val="2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香港マカオ台湾の患者・海外輸入症例・無症状病原体保有者!$BS$29:$BS$240</c:f>
              <c:numCache>
                <c:formatCode>m"月"d"日"</c:formatCode>
                <c:ptCount val="2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numCache>
            </c:numRef>
          </c:cat>
          <c:val>
            <c:numRef>
              <c:f>香港マカオ台湾の患者・海外輸入症例・無症状病原体保有者!$BV$29:$BV$240</c:f>
              <c:numCache>
                <c:formatCode>General</c:formatCode>
                <c:ptCount val="2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38079616331495292"/>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香港マカオ台湾の患者・海外輸入症例・無症状病原体保有者!$BO$29:$BO$240</c:f>
              <c:numCache>
                <c:formatCode>m"月"d"日"</c:formatCode>
                <c:ptCount val="2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numCache>
            </c:numRef>
          </c:cat>
          <c:val>
            <c:numRef>
              <c:f>香港マカオ台湾の患者・海外輸入症例・無症状病原体保有者!$BP$29:$BP$240</c:f>
              <c:numCache>
                <c:formatCode>General</c:formatCode>
                <c:ptCount val="21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香港マカオ台湾の患者・海外輸入症例・無症状病原体保有者!$BO$29:$BO$240</c:f>
              <c:numCache>
                <c:formatCode>m"月"d"日"</c:formatCode>
                <c:ptCount val="2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numCache>
            </c:numRef>
          </c:cat>
          <c:val>
            <c:numRef>
              <c:f>香港マカオ台湾の患者・海外輸入症例・無症状病原体保有者!$BQ$29:$BQ$240</c:f>
              <c:numCache>
                <c:formatCode>General</c:formatCode>
                <c:ptCount val="2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香港マカオ台湾の患者・海外輸入症例・無症状病原体保有者!$BO$29:$BO$240</c:f>
              <c:numCache>
                <c:formatCode>m"月"d"日"</c:formatCode>
                <c:ptCount val="2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numCache>
            </c:numRef>
          </c:cat>
          <c:val>
            <c:numRef>
              <c:f>香港マカオ台湾の患者・海外輸入症例・無症状病原体保有者!$BR$29:$BR$240</c:f>
              <c:numCache>
                <c:formatCode>General</c:formatCode>
                <c:ptCount val="21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8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香港マカオ台湾の患者・海外輸入症例・無症状病原体保有者!$BW$29:$BW$240</c:f>
              <c:numCache>
                <c:formatCode>m"月"d"日"</c:formatCode>
                <c:ptCount val="2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numCache>
            </c:numRef>
          </c:cat>
          <c:val>
            <c:numRef>
              <c:f>香港マカオ台湾の患者・海外輸入症例・無症状病原体保有者!$BX$29:$BX$240</c:f>
              <c:numCache>
                <c:formatCode>General</c:formatCode>
                <c:ptCount val="21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香港マカオ台湾の患者・海外輸入症例・無症状病原体保有者!$BW$29:$BW$240</c:f>
              <c:numCache>
                <c:formatCode>m"月"d"日"</c:formatCode>
                <c:ptCount val="2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numCache>
            </c:numRef>
          </c:cat>
          <c:val>
            <c:numRef>
              <c:f>香港マカオ台湾の患者・海外輸入症例・無症状病原体保有者!$BY$29:$BY$240</c:f>
              <c:numCache>
                <c:formatCode>General</c:formatCode>
                <c:ptCount val="2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香港マカオ台湾の患者・海外輸入症例・無症状病原体保有者!$BW$29:$BW$240</c:f>
              <c:numCache>
                <c:formatCode>m"月"d"日"</c:formatCode>
                <c:ptCount val="2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numCache>
            </c:numRef>
          </c:cat>
          <c:val>
            <c:numRef>
              <c:f>香港マカオ台湾の患者・海外輸入症例・無症状病原体保有者!$BZ$29:$BZ$240</c:f>
              <c:numCache>
                <c:formatCode>General</c:formatCode>
                <c:ptCount val="2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香港マカオ台湾の患者・海外輸入症例・無症状病原体保有者!$BI$97:$BI$239</c:f>
              <c:numCache>
                <c:formatCode>m"月"d"日"</c:formatCode>
                <c:ptCount val="14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numCache>
            </c:numRef>
          </c:cat>
          <c:val>
            <c:numRef>
              <c:f>香港マカオ台湾の患者・海外輸入症例・無症状病原体保有者!$BJ$97:$BJ$239</c:f>
              <c:numCache>
                <c:formatCode>General</c:formatCode>
                <c:ptCount val="14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香港マカオ台湾の患者・海外輸入症例・無症状病原体保有者!$BI$97:$BI$239</c:f>
              <c:numCache>
                <c:formatCode>m"月"d"日"</c:formatCode>
                <c:ptCount val="14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numCache>
            </c:numRef>
          </c:cat>
          <c:val>
            <c:numRef>
              <c:f>香港マカオ台湾の患者・海外輸入症例・無症状病原体保有者!$BK$97:$BK$239</c:f>
              <c:numCache>
                <c:formatCode>General</c:formatCode>
                <c:ptCount val="14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香港マカオ台湾の患者・海外輸入症例・無症状病原体保有者!$BL$97:$BL$239</c:f>
              <c:numCache>
                <c:formatCode>m"月"d"日"</c:formatCode>
                <c:ptCount val="14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numCache>
            </c:numRef>
          </c:cat>
          <c:val>
            <c:numRef>
              <c:f>香港マカオ台湾の患者・海外輸入症例・無症状病原体保有者!$BM$97:$BM$239</c:f>
              <c:numCache>
                <c:formatCode>General</c:formatCode>
                <c:ptCount val="14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香港マカオ台湾の患者・海外輸入症例・無症状病原体保有者!$BL$97:$BL$239</c:f>
              <c:numCache>
                <c:formatCode>m"月"d"日"</c:formatCode>
                <c:ptCount val="14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numCache>
            </c:numRef>
          </c:cat>
          <c:val>
            <c:numRef>
              <c:f>香港マカオ台湾の患者・海外輸入症例・無症状病原体保有者!$BN$97:$BN$239</c:f>
              <c:numCache>
                <c:formatCode>General</c:formatCode>
                <c:ptCount val="14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49"/>
  <sheetViews>
    <sheetView tabSelected="1" workbookViewId="0">
      <pane xSplit="2" ySplit="5" topLeftCell="C235" activePane="bottomRight" state="frozen"/>
      <selection pane="topRight" activeCell="C1" sqref="C1"/>
      <selection pane="bottomLeft" activeCell="A8" sqref="A8"/>
      <selection pane="bottomRight" activeCell="B245" sqref="B24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4" t="s">
        <v>78</v>
      </c>
      <c r="D1" s="264"/>
      <c r="E1" s="264"/>
      <c r="F1" s="264"/>
      <c r="G1" s="264"/>
      <c r="H1" s="264"/>
      <c r="I1" s="264"/>
      <c r="J1" s="264"/>
      <c r="K1" s="264"/>
      <c r="L1" s="264"/>
      <c r="M1" s="264"/>
      <c r="N1" s="264"/>
      <c r="O1" s="264"/>
      <c r="P1" s="87"/>
      <c r="Q1" s="87"/>
      <c r="R1" s="87"/>
      <c r="S1" s="87"/>
      <c r="T1" s="87"/>
      <c r="U1" s="86">
        <v>44062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1" t="s">
        <v>72</v>
      </c>
      <c r="D4" s="272"/>
      <c r="E4" s="272"/>
      <c r="F4" s="282"/>
      <c r="G4" s="271" t="s">
        <v>68</v>
      </c>
      <c r="H4" s="272"/>
      <c r="I4" s="277" t="s">
        <v>87</v>
      </c>
      <c r="J4" s="273" t="s">
        <v>71</v>
      </c>
      <c r="K4" s="274"/>
      <c r="L4" s="275" t="s">
        <v>70</v>
      </c>
      <c r="M4" s="276"/>
      <c r="N4" s="265" t="s">
        <v>73</v>
      </c>
      <c r="O4" s="266"/>
      <c r="P4" s="279" t="s">
        <v>92</v>
      </c>
      <c r="Q4" s="280"/>
      <c r="R4" s="279" t="s">
        <v>88</v>
      </c>
      <c r="S4" s="280"/>
      <c r="T4" s="281"/>
      <c r="U4" s="267" t="s">
        <v>75</v>
      </c>
    </row>
    <row r="5" spans="2:21" ht="18.5" customHeight="1" thickBot="1" x14ac:dyDescent="0.6">
      <c r="B5" s="63" t="s">
        <v>76</v>
      </c>
      <c r="C5" s="269" t="s">
        <v>69</v>
      </c>
      <c r="D5" s="270"/>
      <c r="E5" s="92" t="s">
        <v>9</v>
      </c>
      <c r="F5" s="71" t="s">
        <v>86</v>
      </c>
      <c r="G5" s="69" t="s">
        <v>69</v>
      </c>
      <c r="H5" s="70" t="s">
        <v>9</v>
      </c>
      <c r="I5" s="278"/>
      <c r="J5" s="69" t="s">
        <v>69</v>
      </c>
      <c r="K5" s="70" t="s">
        <v>74</v>
      </c>
      <c r="L5" s="69" t="s">
        <v>69</v>
      </c>
      <c r="M5" s="70" t="s">
        <v>9</v>
      </c>
      <c r="N5" s="69" t="s">
        <v>69</v>
      </c>
      <c r="O5" s="71" t="s">
        <v>9</v>
      </c>
      <c r="P5" s="88" t="s">
        <v>105</v>
      </c>
      <c r="Q5" s="71" t="s">
        <v>9</v>
      </c>
      <c r="R5" s="119" t="s">
        <v>90</v>
      </c>
      <c r="S5" s="68" t="s">
        <v>91</v>
      </c>
      <c r="T5" s="68" t="s">
        <v>89</v>
      </c>
      <c r="U5" s="26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c r="C239" s="59"/>
      <c r="D239" s="49"/>
      <c r="E239" s="61"/>
      <c r="F239" s="60"/>
      <c r="G239" s="59"/>
      <c r="H239" s="61"/>
      <c r="I239" s="55"/>
      <c r="J239" s="59"/>
      <c r="K239" s="61"/>
      <c r="L239" s="59"/>
      <c r="M239" s="61"/>
      <c r="N239" s="48"/>
      <c r="O239" s="60"/>
      <c r="P239" s="124"/>
      <c r="Q239" s="60"/>
      <c r="R239" s="48"/>
      <c r="S239" s="60"/>
      <c r="T239" s="60"/>
      <c r="U239" s="78"/>
    </row>
    <row r="240" spans="2:28" ht="9.5" customHeight="1" thickBot="1" x14ac:dyDescent="0.6">
      <c r="B240" s="66"/>
      <c r="C240" s="79"/>
      <c r="D240" s="80"/>
      <c r="E240" s="82"/>
      <c r="F240" s="95"/>
      <c r="G240" s="79"/>
      <c r="H240" s="82"/>
      <c r="I240" s="82"/>
      <c r="J240" s="79"/>
      <c r="K240" s="82"/>
      <c r="L240" s="79"/>
      <c r="M240" s="82"/>
      <c r="N240" s="83"/>
      <c r="O240" s="81"/>
      <c r="P240" s="94"/>
      <c r="Q240" s="95"/>
      <c r="R240" s="120"/>
      <c r="S240" s="95"/>
      <c r="T240" s="95"/>
      <c r="U240" s="67"/>
    </row>
    <row r="242" spans="2:21" ht="13" customHeight="1" x14ac:dyDescent="0.55000000000000004">
      <c r="E242" s="112"/>
      <c r="F242" s="113"/>
      <c r="G242" s="112" t="s">
        <v>80</v>
      </c>
      <c r="H242" s="113"/>
      <c r="I242" s="113"/>
      <c r="J242" s="113"/>
      <c r="U242" s="72"/>
    </row>
    <row r="243" spans="2:21" ht="13" customHeight="1" x14ac:dyDescent="0.55000000000000004">
      <c r="E243" s="112" t="s">
        <v>98</v>
      </c>
      <c r="F243" s="113"/>
      <c r="G243" s="262" t="s">
        <v>79</v>
      </c>
      <c r="H243" s="263"/>
      <c r="I243" s="112" t="s">
        <v>106</v>
      </c>
      <c r="J243" s="113"/>
    </row>
    <row r="244" spans="2:21" ht="13" customHeight="1" x14ac:dyDescent="0.55000000000000004">
      <c r="B244" s="130"/>
      <c r="E244" s="114" t="s">
        <v>108</v>
      </c>
      <c r="F244" s="113"/>
      <c r="G244" s="115"/>
      <c r="H244" s="115"/>
      <c r="I244" s="112" t="s">
        <v>107</v>
      </c>
      <c r="J244" s="113"/>
    </row>
    <row r="245" spans="2:21" ht="18.5" customHeight="1" x14ac:dyDescent="0.55000000000000004">
      <c r="E245" s="112" t="s">
        <v>96</v>
      </c>
      <c r="F245" s="113"/>
      <c r="G245" s="112" t="s">
        <v>97</v>
      </c>
      <c r="H245" s="113"/>
      <c r="I245" s="113"/>
      <c r="J245" s="113"/>
    </row>
    <row r="246" spans="2:21" ht="13" customHeight="1" x14ac:dyDescent="0.55000000000000004">
      <c r="E246" s="112" t="s">
        <v>98</v>
      </c>
      <c r="F246" s="113"/>
      <c r="G246" s="112" t="s">
        <v>99</v>
      </c>
      <c r="H246" s="113"/>
      <c r="I246" s="113"/>
      <c r="J246" s="113"/>
    </row>
    <row r="247" spans="2:21" ht="13" customHeight="1" x14ac:dyDescent="0.55000000000000004">
      <c r="E247" s="112" t="s">
        <v>98</v>
      </c>
      <c r="F247" s="113"/>
      <c r="G247" s="112" t="s">
        <v>100</v>
      </c>
      <c r="H247" s="113"/>
      <c r="I247" s="113"/>
      <c r="J247" s="113"/>
    </row>
    <row r="248" spans="2:21" ht="13" customHeight="1" x14ac:dyDescent="0.55000000000000004">
      <c r="E248" s="112" t="s">
        <v>101</v>
      </c>
      <c r="F248" s="113"/>
      <c r="G248" s="112" t="s">
        <v>102</v>
      </c>
      <c r="H248" s="113"/>
      <c r="I248" s="113"/>
      <c r="J248" s="113"/>
    </row>
    <row r="249" spans="2:21" ht="13" customHeight="1" x14ac:dyDescent="0.55000000000000004">
      <c r="E249" s="112" t="s">
        <v>103</v>
      </c>
      <c r="F249" s="113"/>
      <c r="G249" s="112" t="s">
        <v>104</v>
      </c>
      <c r="H249" s="113"/>
      <c r="I249" s="113"/>
      <c r="J249" s="113"/>
    </row>
  </sheetData>
  <mergeCells count="12">
    <mergeCell ref="G243:H24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44"/>
  <sheetViews>
    <sheetView topLeftCell="A5" zoomScale="96" zoomScaleNormal="96" workbookViewId="0">
      <pane xSplit="1" ySplit="3" topLeftCell="B230" activePane="bottomRight" state="frozen"/>
      <selection activeCell="A5" sqref="A5"/>
      <selection pane="topRight" activeCell="B5" sqref="B5"/>
      <selection pane="bottomLeft" activeCell="A8" sqref="A8"/>
      <selection pane="bottomRight" activeCell="C239" sqref="C23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2" t="s">
        <v>130</v>
      </c>
      <c r="C4" s="293"/>
      <c r="D4" s="293"/>
      <c r="E4" s="293"/>
      <c r="F4" s="293"/>
      <c r="G4" s="293"/>
      <c r="H4" s="293"/>
      <c r="I4" s="293"/>
      <c r="J4" s="293"/>
      <c r="K4" s="294"/>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5" t="s">
        <v>76</v>
      </c>
      <c r="B5" s="299" t="s">
        <v>134</v>
      </c>
      <c r="C5" s="297"/>
      <c r="D5" s="297"/>
      <c r="E5" s="297"/>
      <c r="F5" s="300" t="s">
        <v>135</v>
      </c>
      <c r="G5" s="297" t="s">
        <v>131</v>
      </c>
      <c r="H5" s="297"/>
      <c r="I5" s="297"/>
      <c r="J5" s="297" t="s">
        <v>132</v>
      </c>
      <c r="K5" s="298"/>
      <c r="L5" s="284" t="s">
        <v>69</v>
      </c>
      <c r="M5" s="285"/>
      <c r="N5" s="288" t="s">
        <v>9</v>
      </c>
      <c r="O5" s="289"/>
      <c r="P5" s="316" t="s">
        <v>128</v>
      </c>
      <c r="Q5" s="317"/>
      <c r="R5" s="317"/>
      <c r="S5" s="318"/>
      <c r="T5" s="324" t="s">
        <v>88</v>
      </c>
      <c r="U5" s="325"/>
      <c r="V5" s="325"/>
      <c r="W5" s="325"/>
      <c r="X5" s="326"/>
      <c r="Y5" s="131"/>
      <c r="Z5" s="295" t="s">
        <v>76</v>
      </c>
      <c r="AA5" s="336" t="s">
        <v>161</v>
      </c>
      <c r="AB5" s="337"/>
      <c r="AC5" s="338"/>
      <c r="AD5" s="332" t="s">
        <v>142</v>
      </c>
      <c r="AE5" s="333"/>
      <c r="AF5" s="311"/>
      <c r="AG5" s="311"/>
      <c r="AH5" s="311"/>
      <c r="AI5" s="311"/>
      <c r="AJ5" s="334"/>
      <c r="AK5" s="310" t="s">
        <v>143</v>
      </c>
      <c r="AL5" s="311"/>
      <c r="AM5" s="311"/>
      <c r="AN5" s="311"/>
      <c r="AO5" s="311"/>
      <c r="AP5" s="312"/>
      <c r="AQ5" s="310" t="s">
        <v>144</v>
      </c>
      <c r="AR5" s="311"/>
      <c r="AS5" s="311"/>
      <c r="AT5" s="311"/>
      <c r="AU5" s="311"/>
      <c r="AV5" s="322"/>
    </row>
    <row r="6" spans="1:83" ht="18" customHeight="1" x14ac:dyDescent="0.55000000000000004">
      <c r="A6" s="295"/>
      <c r="B6" s="303" t="s">
        <v>148</v>
      </c>
      <c r="C6" s="304"/>
      <c r="D6" s="307" t="s">
        <v>86</v>
      </c>
      <c r="E6" s="305" t="s">
        <v>136</v>
      </c>
      <c r="F6" s="301"/>
      <c r="G6" s="307" t="s">
        <v>133</v>
      </c>
      <c r="H6" s="307" t="s">
        <v>9</v>
      </c>
      <c r="I6" s="307" t="s">
        <v>86</v>
      </c>
      <c r="J6" s="307" t="s">
        <v>133</v>
      </c>
      <c r="K6" s="308" t="s">
        <v>9</v>
      </c>
      <c r="L6" s="286"/>
      <c r="M6" s="287"/>
      <c r="N6" s="290"/>
      <c r="O6" s="291"/>
      <c r="P6" s="319"/>
      <c r="Q6" s="320"/>
      <c r="R6" s="320"/>
      <c r="S6" s="321"/>
      <c r="T6" s="327"/>
      <c r="U6" s="328"/>
      <c r="V6" s="328"/>
      <c r="W6" s="328"/>
      <c r="X6" s="329"/>
      <c r="Y6" s="131"/>
      <c r="Z6" s="295"/>
      <c r="AA6" s="339"/>
      <c r="AB6" s="340"/>
      <c r="AC6" s="341"/>
      <c r="AD6" s="330" t="s">
        <v>141</v>
      </c>
      <c r="AE6" s="331"/>
      <c r="AF6" s="314"/>
      <c r="AG6" s="314" t="s">
        <v>140</v>
      </c>
      <c r="AH6" s="314"/>
      <c r="AI6" s="314" t="s">
        <v>132</v>
      </c>
      <c r="AJ6" s="335"/>
      <c r="AK6" s="313" t="s">
        <v>141</v>
      </c>
      <c r="AL6" s="314"/>
      <c r="AM6" s="314" t="s">
        <v>140</v>
      </c>
      <c r="AN6" s="314"/>
      <c r="AO6" s="314" t="s">
        <v>132</v>
      </c>
      <c r="AP6" s="315"/>
      <c r="AQ6" s="313" t="s">
        <v>141</v>
      </c>
      <c r="AR6" s="314"/>
      <c r="AS6" s="314" t="s">
        <v>140</v>
      </c>
      <c r="AT6" s="314"/>
      <c r="AU6" s="314" t="s">
        <v>132</v>
      </c>
      <c r="AV6" s="323"/>
      <c r="AY6" s="45" t="s">
        <v>178</v>
      </c>
      <c r="AZ6" s="45" t="s">
        <v>179</v>
      </c>
      <c r="BB6" s="45" t="s">
        <v>177</v>
      </c>
      <c r="BC6" t="s">
        <v>180</v>
      </c>
      <c r="BE6" t="s">
        <v>162</v>
      </c>
      <c r="BG6" t="s">
        <v>162</v>
      </c>
      <c r="BI6" t="s">
        <v>164</v>
      </c>
      <c r="BP6" t="s">
        <v>142</v>
      </c>
      <c r="BT6" t="s">
        <v>143</v>
      </c>
      <c r="BX6" t="s">
        <v>144</v>
      </c>
      <c r="CA6" t="s">
        <v>142</v>
      </c>
    </row>
    <row r="7" spans="1:83" ht="36.5" thickBot="1" x14ac:dyDescent="0.6">
      <c r="A7" s="296"/>
      <c r="B7" s="141" t="s">
        <v>133</v>
      </c>
      <c r="C7" s="133" t="s">
        <v>9</v>
      </c>
      <c r="D7" s="302"/>
      <c r="E7" s="306"/>
      <c r="F7" s="302"/>
      <c r="G7" s="302"/>
      <c r="H7" s="302"/>
      <c r="I7" s="302"/>
      <c r="J7" s="302"/>
      <c r="K7" s="30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60" t="s">
        <v>244</v>
      </c>
      <c r="Z7" s="296"/>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83" t="s">
        <v>176</v>
      </c>
      <c r="AY7" s="283"/>
      <c r="AZ7" s="283"/>
      <c r="BA7" s="283"/>
      <c r="BB7" s="283"/>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37"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37"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9">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7">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9">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7">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1">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9">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7">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9">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7">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9">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7">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9">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7">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9">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7">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9">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7">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9">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7">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9">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7">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9">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7">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9">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7">
        <v>65</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c r="B238" s="241"/>
      <c r="C238" s="155"/>
      <c r="D238" s="155"/>
      <c r="E238" s="147"/>
      <c r="F238" s="147"/>
      <c r="G238" s="147"/>
      <c r="H238" s="135"/>
      <c r="I238" s="147"/>
      <c r="J238" s="135"/>
      <c r="K238" s="42"/>
      <c r="L238" s="146"/>
      <c r="M238" s="147"/>
      <c r="N238" s="135"/>
      <c r="O238" s="135"/>
      <c r="P238" s="147"/>
      <c r="Q238" s="147"/>
      <c r="R238" s="135"/>
      <c r="S238" s="135"/>
      <c r="T238" s="147"/>
      <c r="U238" s="147"/>
      <c r="V238" s="135"/>
      <c r="W238" s="42"/>
      <c r="X238" s="148"/>
      <c r="Z238" s="75"/>
      <c r="AA238" s="231"/>
      <c r="AB238" s="231"/>
      <c r="AC238" s="232"/>
      <c r="AD238" s="184"/>
      <c r="AE238" s="244"/>
      <c r="AF238" s="156"/>
      <c r="AG238" s="185"/>
      <c r="AH238" s="156"/>
      <c r="AI238" s="185"/>
      <c r="AJ238" s="186"/>
      <c r="AK238" s="187"/>
      <c r="AL238" s="156"/>
      <c r="AM238" s="185"/>
      <c r="AN238" s="156"/>
      <c r="AO238" s="185"/>
      <c r="AP238" s="188"/>
      <c r="AQ238" s="187"/>
      <c r="AR238" s="156"/>
      <c r="AS238" s="185"/>
      <c r="AT238" s="156"/>
      <c r="AU238" s="185"/>
      <c r="AV238" s="189"/>
      <c r="AW238" s="257"/>
      <c r="AX238" s="238"/>
      <c r="AY238" s="6"/>
      <c r="AZ238" s="239"/>
      <c r="BA238" s="239"/>
      <c r="BB238" s="130"/>
      <c r="BC238" s="27"/>
      <c r="BD238" s="239"/>
      <c r="BE238" s="230"/>
      <c r="BF238" s="132"/>
      <c r="BG238" s="230"/>
      <c r="BH238" s="132"/>
      <c r="BI238" s="1"/>
      <c r="BL238" s="1"/>
      <c r="BO238" s="258"/>
      <c r="BS238" s="258"/>
      <c r="BW238" s="258"/>
      <c r="CA238" s="258"/>
      <c r="CD238" s="258"/>
    </row>
    <row r="239" spans="1:83" ht="18" customHeight="1" x14ac:dyDescent="0.55000000000000004">
      <c r="A239" s="180"/>
      <c r="B239" s="147"/>
      <c r="C239" s="155"/>
      <c r="D239" s="155"/>
      <c r="E239" s="147"/>
      <c r="F239" s="147"/>
      <c r="G239" s="147"/>
      <c r="H239" s="135"/>
      <c r="I239" s="147"/>
      <c r="J239" s="135"/>
      <c r="K239" s="42"/>
      <c r="L239" s="146"/>
      <c r="M239" s="147"/>
      <c r="N239" s="135"/>
      <c r="O239" s="135"/>
      <c r="P239" s="147"/>
      <c r="Q239" s="147"/>
      <c r="R239" s="135"/>
      <c r="S239" s="135"/>
      <c r="T239" s="147"/>
      <c r="U239" s="147"/>
      <c r="V239" s="135"/>
      <c r="W239" s="42"/>
      <c r="X239" s="148"/>
      <c r="Z239" s="75"/>
      <c r="AA239" s="231"/>
      <c r="AB239" s="231"/>
      <c r="AC239" s="232"/>
      <c r="AD239" s="184"/>
      <c r="AE239" s="244"/>
      <c r="AF239" s="156"/>
      <c r="AG239" s="185"/>
      <c r="AH239" s="156"/>
      <c r="AI239" s="185"/>
      <c r="AJ239" s="186"/>
      <c r="AK239" s="187"/>
      <c r="AL239" s="156"/>
      <c r="AM239" s="185"/>
      <c r="AN239" s="156"/>
      <c r="AO239" s="185"/>
      <c r="AP239" s="188"/>
      <c r="AQ239" s="187"/>
      <c r="AR239" s="156"/>
      <c r="AS239" s="185"/>
      <c r="AT239" s="156"/>
      <c r="AU239" s="185"/>
      <c r="AV239" s="189"/>
      <c r="AX239"/>
      <c r="AY239"/>
      <c r="AZ239"/>
      <c r="BB239"/>
      <c r="BP239" s="45"/>
      <c r="BQ239" s="45"/>
      <c r="BR239" s="45"/>
      <c r="BS239" s="45"/>
    </row>
    <row r="240" spans="1:83" ht="7" customHeight="1" thickBot="1" x14ac:dyDescent="0.6">
      <c r="A240" s="66"/>
      <c r="B240" s="146"/>
      <c r="C240" s="155"/>
      <c r="D240" s="147"/>
      <c r="E240" s="147"/>
      <c r="F240" s="147"/>
      <c r="G240" s="147"/>
      <c r="H240" s="135"/>
      <c r="I240" s="147"/>
      <c r="J240" s="135"/>
      <c r="K240" s="148"/>
      <c r="L240" s="146"/>
      <c r="M240" s="147"/>
      <c r="N240" s="135"/>
      <c r="O240" s="135"/>
      <c r="P240" s="147"/>
      <c r="Q240" s="147"/>
      <c r="R240" s="135"/>
      <c r="S240" s="135"/>
      <c r="T240" s="147"/>
      <c r="U240" s="147"/>
      <c r="V240" s="135"/>
      <c r="W240" s="42"/>
      <c r="X240" s="148"/>
      <c r="Z240" s="66"/>
      <c r="AA240" s="64"/>
      <c r="AB240" s="64"/>
      <c r="AC240" s="64"/>
      <c r="AD240" s="184"/>
      <c r="AE240" s="244"/>
      <c r="AF240" s="156"/>
      <c r="AG240" s="185"/>
      <c r="AH240" s="156"/>
      <c r="AI240" s="185"/>
      <c r="AJ240" s="186"/>
      <c r="AK240" s="187"/>
      <c r="AL240" s="156"/>
      <c r="AM240" s="185"/>
      <c r="AN240" s="156"/>
      <c r="AO240" s="185"/>
      <c r="AP240" s="188"/>
      <c r="AQ240" s="187"/>
      <c r="AR240" s="156"/>
      <c r="AS240" s="185"/>
      <c r="AT240" s="156"/>
      <c r="AU240" s="185"/>
      <c r="AV240" s="189"/>
    </row>
    <row r="241" spans="1:54" x14ac:dyDescent="0.55000000000000004">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row>
    <row r="242" spans="1:54" x14ac:dyDescent="0.55000000000000004">
      <c r="BB242" s="45">
        <f>219-172</f>
        <v>47</v>
      </c>
    </row>
    <row r="243" spans="1:54" x14ac:dyDescent="0.55000000000000004">
      <c r="L243">
        <f>SUM(L97:L242)</f>
        <v>3257</v>
      </c>
      <c r="P243">
        <f>SUM(P97:P242)</f>
        <v>541</v>
      </c>
      <c r="AD243">
        <f>SUM(AD188:AD194)</f>
        <v>82</v>
      </c>
    </row>
    <row r="244" spans="1:54" x14ac:dyDescent="0.55000000000000004">
      <c r="A244" s="130"/>
      <c r="Z244" s="130"/>
      <c r="AA244" s="130"/>
      <c r="AB244" s="130"/>
      <c r="AC244" s="130"/>
      <c r="AF244">
        <f>SUM(AD188:AD239)</f>
        <v>3357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42"/>
  <sheetViews>
    <sheetView topLeftCell="A2" workbookViewId="0">
      <pane xSplit="2" ySplit="2" topLeftCell="C32" activePane="bottomRight" state="frozen"/>
      <selection activeCell="O24" sqref="O24"/>
      <selection pane="topRight" activeCell="O24" sqref="O24"/>
      <selection pane="bottomLeft" activeCell="O24" sqref="O24"/>
      <selection pane="bottomRight" activeCell="D42" sqref="D42"/>
    </sheetView>
  </sheetViews>
  <sheetFormatPr defaultRowHeight="18" x14ac:dyDescent="0.55000000000000004"/>
  <cols>
    <col min="1" max="2" width="2.75" customWidth="1"/>
    <col min="3" max="3" width="1.25"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41"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56">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56">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56">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56">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41"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J41"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 si="104">+G38</f>
        <v>4</v>
      </c>
      <c r="T38" s="27">
        <f t="shared" ref="T38" si="105">+H38</f>
        <v>903</v>
      </c>
      <c r="U38" s="249">
        <f t="shared" ref="U38" si="106">+U37+S38-I38</f>
        <v>401</v>
      </c>
      <c r="V38" s="5">
        <f t="shared" ref="V38" si="107">+M38</f>
        <v>5</v>
      </c>
      <c r="W38" s="251">
        <f t="shared" ref="W38" si="108">+W37+V38-N38-O38</f>
        <v>128</v>
      </c>
    </row>
    <row r="39" spans="1:23" x14ac:dyDescent="0.55000000000000004">
      <c r="A39">
        <v>35</v>
      </c>
      <c r="B39" s="250"/>
      <c r="C39" s="45" t="s">
        <v>265</v>
      </c>
      <c r="D39" t="s">
        <v>266</v>
      </c>
      <c r="E39">
        <v>24</v>
      </c>
      <c r="F39" s="1">
        <v>44059</v>
      </c>
      <c r="G39" s="130">
        <v>0</v>
      </c>
      <c r="H39" s="249">
        <f t="shared" si="63"/>
        <v>903</v>
      </c>
      <c r="I39" s="130">
        <v>23</v>
      </c>
      <c r="J39" s="254">
        <f t="shared" si="100"/>
        <v>521</v>
      </c>
      <c r="K39" s="5"/>
      <c r="L39" s="254">
        <f t="shared" si="10"/>
        <v>3</v>
      </c>
      <c r="M39" s="130">
        <v>1</v>
      </c>
      <c r="N39" s="5"/>
      <c r="O39" s="6">
        <v>2</v>
      </c>
      <c r="P39" s="240">
        <f t="shared" ref="P39" si="109">+P38+O39</f>
        <v>111</v>
      </c>
      <c r="Q39" s="255">
        <f t="shared" ref="Q39" si="110">+Q38+M39-N39-O39</f>
        <v>127</v>
      </c>
      <c r="R39" s="1">
        <f t="shared" ref="R39" si="111">+F39</f>
        <v>44059</v>
      </c>
      <c r="S39" s="5">
        <f t="shared" ref="S39" si="112">+G39</f>
        <v>0</v>
      </c>
      <c r="T39" s="27">
        <f t="shared" ref="T39" si="113">+H39</f>
        <v>903</v>
      </c>
      <c r="U39" s="249">
        <f t="shared" ref="U39" si="114">+U38+S39-I39</f>
        <v>378</v>
      </c>
      <c r="V39" s="5">
        <f t="shared" ref="V39" si="115">+M39</f>
        <v>1</v>
      </c>
      <c r="W39" s="251">
        <f t="shared" ref="W39" si="116">+W38+V39-N39-O39</f>
        <v>127</v>
      </c>
    </row>
    <row r="40" spans="1:23" x14ac:dyDescent="0.55000000000000004">
      <c r="A40">
        <v>36</v>
      </c>
      <c r="B40" s="250"/>
      <c r="C40" s="45" t="s">
        <v>268</v>
      </c>
      <c r="D40" t="s">
        <v>267</v>
      </c>
      <c r="E40">
        <v>24</v>
      </c>
      <c r="F40" s="1">
        <v>44060</v>
      </c>
      <c r="G40" s="130">
        <v>0</v>
      </c>
      <c r="H40" s="249">
        <f t="shared" si="63"/>
        <v>903</v>
      </c>
      <c r="I40" s="130">
        <v>24</v>
      </c>
      <c r="J40" s="254">
        <f t="shared" si="100"/>
        <v>545</v>
      </c>
      <c r="K40" s="5"/>
      <c r="L40" s="254">
        <f t="shared" si="10"/>
        <v>3</v>
      </c>
      <c r="M40" s="130">
        <v>1</v>
      </c>
      <c r="N40" s="5"/>
      <c r="O40" s="6">
        <v>4</v>
      </c>
      <c r="P40" s="240">
        <f t="shared" ref="P40" si="117">+P39+O40</f>
        <v>115</v>
      </c>
      <c r="Q40" s="255">
        <f t="shared" ref="Q40" si="118">+Q39+M40-N40-O40</f>
        <v>124</v>
      </c>
      <c r="R40" s="1">
        <f t="shared" ref="R40:R41" si="119">+F40</f>
        <v>44060</v>
      </c>
      <c r="S40" s="5">
        <f t="shared" ref="S40:S41" si="120">+G40</f>
        <v>0</v>
      </c>
      <c r="T40" s="27">
        <f t="shared" ref="T40" si="121">+H40</f>
        <v>903</v>
      </c>
      <c r="U40" s="249">
        <f t="shared" ref="U40" si="122">+U39+S40-I40</f>
        <v>354</v>
      </c>
      <c r="V40" s="5">
        <f t="shared" ref="V40:V41" si="123">+M40</f>
        <v>1</v>
      </c>
      <c r="W40" s="251">
        <f t="shared" ref="W40" si="124">+W39+V40-N40-O40</f>
        <v>124</v>
      </c>
    </row>
    <row r="41" spans="1:23" x14ac:dyDescent="0.55000000000000004">
      <c r="A41">
        <v>37</v>
      </c>
      <c r="B41" s="250"/>
      <c r="C41" s="45" t="s">
        <v>269</v>
      </c>
      <c r="D41" t="s">
        <v>270</v>
      </c>
      <c r="E41">
        <v>24</v>
      </c>
      <c r="F41" s="1">
        <v>44061</v>
      </c>
      <c r="G41" s="130">
        <v>0</v>
      </c>
      <c r="H41" s="249">
        <f t="shared" si="63"/>
        <v>903</v>
      </c>
      <c r="I41" s="130">
        <v>23</v>
      </c>
      <c r="J41" s="254">
        <f t="shared" si="100"/>
        <v>568</v>
      </c>
      <c r="K41" s="5"/>
      <c r="L41" s="254">
        <f t="shared" si="10"/>
        <v>3</v>
      </c>
      <c r="M41" s="130">
        <v>0</v>
      </c>
      <c r="N41" s="5"/>
      <c r="O41" s="6">
        <v>12</v>
      </c>
      <c r="P41" s="240">
        <f t="shared" ref="P41" si="125">+P40+O41</f>
        <v>127</v>
      </c>
      <c r="Q41" s="255">
        <f t="shared" ref="Q41" si="126">+Q40+M41-N41-O41</f>
        <v>112</v>
      </c>
      <c r="R41" s="1">
        <f t="shared" ref="R41" si="127">+F41</f>
        <v>44061</v>
      </c>
      <c r="S41" s="5">
        <f t="shared" ref="S41" si="128">+G41</f>
        <v>0</v>
      </c>
      <c r="T41" s="27">
        <f t="shared" ref="T41" si="129">+H41</f>
        <v>903</v>
      </c>
      <c r="U41" s="249">
        <f t="shared" ref="U41" si="130">+U40+S41-I41</f>
        <v>331</v>
      </c>
      <c r="V41" s="5">
        <f t="shared" ref="V41" si="131">+M41</f>
        <v>0</v>
      </c>
      <c r="W41" s="251">
        <f t="shared" ref="W41" si="132">+W40+V41-N41-O41</f>
        <v>112</v>
      </c>
    </row>
    <row r="42"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70" zoomScaleNormal="70" workbookViewId="0">
      <selection activeCell="S81" sqref="S81"/>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2" t="s">
        <v>2</v>
      </c>
      <c r="C4" s="34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2" t="s">
        <v>38</v>
      </c>
      <c r="CI4" s="342"/>
      <c r="CJ4" s="342"/>
      <c r="CK4" s="342"/>
      <c r="CL4" s="342"/>
    </row>
    <row r="5" spans="2:90" x14ac:dyDescent="0.55000000000000004">
      <c r="B5" t="s">
        <v>3</v>
      </c>
      <c r="C5" t="s">
        <v>1</v>
      </c>
      <c r="D5" s="342" t="s">
        <v>4</v>
      </c>
      <c r="E5" s="34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2020-08-19T03:16:28Z</dcterms:modified>
</cp:coreProperties>
</file>