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AC69439B-DFB7-465C-A2DF-59E2B3532A29}"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1" i="6" l="1"/>
  <c r="U61" i="6" s="1"/>
  <c r="K61" i="6"/>
  <c r="M61" i="6"/>
  <c r="R61" i="6"/>
  <c r="Q61" i="6"/>
  <c r="CE257" i="5"/>
  <c r="CD257" i="5"/>
  <c r="CC257" i="5"/>
  <c r="CB257" i="5"/>
  <c r="CA257" i="5"/>
  <c r="BZ257" i="5"/>
  <c r="BY257" i="5"/>
  <c r="BX257" i="5"/>
  <c r="BW257" i="5"/>
  <c r="BV257" i="5"/>
  <c r="BU257" i="5"/>
  <c r="BT257" i="5"/>
  <c r="BS257" i="5"/>
  <c r="BR257" i="5"/>
  <c r="BQ257" i="5"/>
  <c r="BP257" i="5"/>
  <c r="BO257" i="5"/>
  <c r="BK257" i="5"/>
  <c r="BN257" i="5" s="1"/>
  <c r="BJ257" i="5"/>
  <c r="BM257" i="5" s="1"/>
  <c r="BI257" i="5"/>
  <c r="BL257" i="5" s="1"/>
  <c r="BH257" i="5"/>
  <c r="BG257" i="5"/>
  <c r="BF257" i="5"/>
  <c r="BE257" i="5"/>
  <c r="BC257" i="5"/>
  <c r="BA257" i="5"/>
  <c r="AZ257" i="5"/>
  <c r="AU257" i="5"/>
  <c r="AS257" i="5"/>
  <c r="AQ257" i="5"/>
  <c r="AO257" i="5"/>
  <c r="AM257" i="5"/>
  <c r="AK257" i="5"/>
  <c r="P258" i="2"/>
  <c r="O258" i="2"/>
  <c r="M258" i="2"/>
  <c r="K258" i="2"/>
  <c r="H258" i="2"/>
  <c r="Y258" i="2" s="1"/>
  <c r="AG257" i="5"/>
  <c r="AI257" i="5"/>
  <c r="AD257" i="5"/>
  <c r="AE257" i="5" s="1"/>
  <c r="AC257" i="5"/>
  <c r="AB257" i="5"/>
  <c r="AA257" i="5"/>
  <c r="C257" i="5"/>
  <c r="D257" i="5" s="1"/>
  <c r="Z257" i="5"/>
  <c r="AX257" i="5"/>
  <c r="W61" i="6"/>
  <c r="X61" i="6" s="1"/>
  <c r="T61" i="6"/>
  <c r="S61" i="6"/>
  <c r="AB258" i="2"/>
  <c r="AA258" i="2"/>
  <c r="Z258" i="2"/>
  <c r="X258" i="2"/>
  <c r="W258" i="2"/>
  <c r="I258" i="2" l="1"/>
  <c r="R60" i="6"/>
  <c r="Q60" i="6"/>
  <c r="M60" i="6"/>
  <c r="K60" i="6"/>
  <c r="I60" i="6"/>
  <c r="U60" i="6" s="1"/>
  <c r="AU256" i="5"/>
  <c r="AS256" i="5"/>
  <c r="AQ256" i="5"/>
  <c r="AO256" i="5"/>
  <c r="AM256" i="5"/>
  <c r="AK256" i="5"/>
  <c r="AI256" i="5"/>
  <c r="AG256" i="5"/>
  <c r="CC256" i="5" s="1"/>
  <c r="P257" i="2"/>
  <c r="O257" i="2"/>
  <c r="W60" i="6"/>
  <c r="X60" i="6" s="1"/>
  <c r="T60" i="6"/>
  <c r="V60" i="6" s="1"/>
  <c r="V61" i="6" s="1"/>
  <c r="S60" i="6"/>
  <c r="CE256" i="5"/>
  <c r="CD256" i="5"/>
  <c r="CA256" i="5"/>
  <c r="BZ256" i="5"/>
  <c r="BY256" i="5"/>
  <c r="BX256" i="5"/>
  <c r="BW256" i="5"/>
  <c r="BV256" i="5"/>
  <c r="BU256" i="5"/>
  <c r="BT256" i="5"/>
  <c r="BS256" i="5"/>
  <c r="BR256" i="5"/>
  <c r="BQ256" i="5"/>
  <c r="BP256" i="5"/>
  <c r="BO256" i="5"/>
  <c r="BK256" i="5"/>
  <c r="BN256" i="5" s="1"/>
  <c r="BJ256" i="5"/>
  <c r="BM256" i="5" s="1"/>
  <c r="BI256" i="5"/>
  <c r="BL256" i="5" s="1"/>
  <c r="BG256" i="5"/>
  <c r="BF256" i="5"/>
  <c r="BE256" i="5"/>
  <c r="BC256" i="5"/>
  <c r="BA256" i="5"/>
  <c r="AZ256" i="5"/>
  <c r="AX256" i="5"/>
  <c r="AD256" i="5"/>
  <c r="AE256" i="5" s="1"/>
  <c r="AC256" i="5"/>
  <c r="AB256" i="5"/>
  <c r="AA256" i="5"/>
  <c r="C256" i="5"/>
  <c r="BH256" i="5" s="1"/>
  <c r="Z256" i="5"/>
  <c r="AB257" i="2"/>
  <c r="AA257" i="2"/>
  <c r="Z257" i="2"/>
  <c r="X257" i="2"/>
  <c r="W257" i="2"/>
  <c r="M257" i="2"/>
  <c r="K257" i="2"/>
  <c r="H257" i="2"/>
  <c r="Y257" i="2" s="1"/>
  <c r="CB256" i="5" l="1"/>
  <c r="D256" i="5"/>
  <c r="I257" i="2"/>
  <c r="AB256" i="2"/>
  <c r="AA256" i="2"/>
  <c r="Z256" i="2"/>
  <c r="Y256" i="2"/>
  <c r="X256" i="2"/>
  <c r="W256" i="2"/>
  <c r="AB255" i="2"/>
  <c r="AA255" i="2"/>
  <c r="Z255" i="2"/>
  <c r="Y255" i="2"/>
  <c r="X255" i="2"/>
  <c r="W255" i="2"/>
  <c r="P256" i="2"/>
  <c r="O256" i="2"/>
  <c r="M256" i="2"/>
  <c r="K256" i="2"/>
  <c r="H256" i="2"/>
  <c r="C255" i="5"/>
  <c r="D255" i="5" s="1"/>
  <c r="CE255" i="5"/>
  <c r="CD255" i="5"/>
  <c r="CC255" i="5"/>
  <c r="CB255" i="5"/>
  <c r="CA255" i="5"/>
  <c r="BZ255" i="5"/>
  <c r="BY255" i="5"/>
  <c r="BX255" i="5"/>
  <c r="BW255" i="5"/>
  <c r="BV255" i="5"/>
  <c r="BU255" i="5"/>
  <c r="BT255" i="5"/>
  <c r="BS255" i="5"/>
  <c r="BR255" i="5"/>
  <c r="BQ255" i="5"/>
  <c r="BP255" i="5"/>
  <c r="BO255" i="5"/>
  <c r="BK255" i="5"/>
  <c r="BN255" i="5" s="1"/>
  <c r="BJ255" i="5"/>
  <c r="BM255" i="5" s="1"/>
  <c r="BG255" i="5"/>
  <c r="BF255" i="5"/>
  <c r="BE255" i="5"/>
  <c r="BI255" i="5" s="1"/>
  <c r="BL255" i="5" s="1"/>
  <c r="BC255" i="5"/>
  <c r="BA255" i="5"/>
  <c r="AZ255" i="5"/>
  <c r="AX255" i="5"/>
  <c r="R59" i="6"/>
  <c r="Q59" i="6"/>
  <c r="M59" i="6"/>
  <c r="K59" i="6"/>
  <c r="I59" i="6"/>
  <c r="U59" i="6" s="1"/>
  <c r="W59" i="6"/>
  <c r="X59" i="6" s="1"/>
  <c r="T59" i="6"/>
  <c r="V59" i="6" s="1"/>
  <c r="S59" i="6"/>
  <c r="AU255" i="5"/>
  <c r="AS255" i="5"/>
  <c r="AQ255" i="5"/>
  <c r="AO255" i="5"/>
  <c r="AM255" i="5"/>
  <c r="AK255" i="5"/>
  <c r="AI255" i="5"/>
  <c r="AG255" i="5"/>
  <c r="AD255" i="5"/>
  <c r="AE255" i="5" s="1"/>
  <c r="AC255" i="5"/>
  <c r="AB255" i="5"/>
  <c r="AA255" i="5"/>
  <c r="Z255" i="5"/>
  <c r="I256" i="2" l="1"/>
  <c r="BH255" i="5"/>
  <c r="R58" i="6"/>
  <c r="Q58" i="6"/>
  <c r="M58" i="6"/>
  <c r="K58" i="6"/>
  <c r="I58" i="6"/>
  <c r="U58" i="6" s="1"/>
  <c r="P255" i="2"/>
  <c r="O255" i="2"/>
  <c r="M255" i="2"/>
  <c r="K255" i="2"/>
  <c r="H255" i="2"/>
  <c r="C254" i="5"/>
  <c r="D254" i="5" s="1"/>
  <c r="CE254" i="5"/>
  <c r="CD254" i="5"/>
  <c r="CC254" i="5"/>
  <c r="CB254" i="5"/>
  <c r="CA254" i="5"/>
  <c r="BZ254" i="5"/>
  <c r="BY254" i="5"/>
  <c r="BX254" i="5"/>
  <c r="BW254" i="5"/>
  <c r="BV254" i="5"/>
  <c r="BU254" i="5"/>
  <c r="BT254" i="5"/>
  <c r="BS254" i="5"/>
  <c r="BR254" i="5"/>
  <c r="BQ254" i="5"/>
  <c r="BP254" i="5"/>
  <c r="BO254" i="5"/>
  <c r="BK254" i="5"/>
  <c r="BN254" i="5" s="1"/>
  <c r="BJ254" i="5"/>
  <c r="BM254" i="5" s="1"/>
  <c r="BG254" i="5"/>
  <c r="BF254" i="5"/>
  <c r="BE254" i="5"/>
  <c r="BI254" i="5" s="1"/>
  <c r="BL254" i="5" s="1"/>
  <c r="BC254" i="5"/>
  <c r="BA254" i="5"/>
  <c r="AZ254" i="5"/>
  <c r="AX254" i="5"/>
  <c r="AU254" i="5"/>
  <c r="AS254" i="5"/>
  <c r="AQ254" i="5"/>
  <c r="AO254" i="5"/>
  <c r="AM254" i="5"/>
  <c r="AK254" i="5"/>
  <c r="AI254" i="5"/>
  <c r="AG254" i="5"/>
  <c r="AD254" i="5"/>
  <c r="AE254" i="5" s="1"/>
  <c r="AC254" i="5"/>
  <c r="AB254" i="5"/>
  <c r="AA254" i="5"/>
  <c r="Z254" i="5"/>
  <c r="W58" i="6"/>
  <c r="T58" i="6"/>
  <c r="S58" i="6"/>
  <c r="I255" i="2" l="1"/>
  <c r="BH254" i="5"/>
  <c r="P254" i="2"/>
  <c r="O254" i="2"/>
  <c r="CD253" i="5"/>
  <c r="CA253" i="5"/>
  <c r="BZ253" i="5"/>
  <c r="BY253" i="5"/>
  <c r="BX253" i="5"/>
  <c r="BW253" i="5"/>
  <c r="BV253" i="5"/>
  <c r="BU253" i="5"/>
  <c r="BT253" i="5"/>
  <c r="BS253" i="5"/>
  <c r="BR253" i="5"/>
  <c r="BQ253" i="5"/>
  <c r="BP253" i="5"/>
  <c r="BO253" i="5"/>
  <c r="BK253" i="5"/>
  <c r="BN253" i="5" s="1"/>
  <c r="BJ253" i="5"/>
  <c r="BM253" i="5" s="1"/>
  <c r="BG253" i="5"/>
  <c r="BF253" i="5"/>
  <c r="BC253" i="5"/>
  <c r="BA253" i="5"/>
  <c r="AZ253" i="5"/>
  <c r="AX253" i="5"/>
  <c r="AU253" i="5"/>
  <c r="AS253" i="5"/>
  <c r="AQ253" i="5"/>
  <c r="AO253" i="5"/>
  <c r="AM253" i="5"/>
  <c r="AK253" i="5"/>
  <c r="AI253" i="5"/>
  <c r="CE253" i="5" s="1"/>
  <c r="AG253" i="5"/>
  <c r="CC253" i="5" s="1"/>
  <c r="AD253" i="5"/>
  <c r="AE253" i="5" s="1"/>
  <c r="AC253" i="5"/>
  <c r="AB253" i="5"/>
  <c r="AA253" i="5"/>
  <c r="Z253" i="5"/>
  <c r="BE253" i="5" s="1"/>
  <c r="BI253" i="5" s="1"/>
  <c r="BL253" i="5" s="1"/>
  <c r="C253" i="5"/>
  <c r="D253" i="5" s="1"/>
  <c r="H254" i="2"/>
  <c r="Y254" i="2" s="1"/>
  <c r="M254" i="2"/>
  <c r="AB254" i="2" s="1"/>
  <c r="K254" i="2"/>
  <c r="AA254" i="2"/>
  <c r="Z254" i="2"/>
  <c r="X254" i="2"/>
  <c r="W254" i="2"/>
  <c r="W57" i="6"/>
  <c r="T57" i="6"/>
  <c r="S57" i="6"/>
  <c r="BH253" i="5" l="1"/>
  <c r="CB253" i="5"/>
  <c r="I254" i="2"/>
  <c r="AB253" i="2"/>
  <c r="AA253" i="2"/>
  <c r="Z253" i="2"/>
  <c r="Y253" i="2"/>
  <c r="X253" i="2"/>
  <c r="W253" i="2"/>
  <c r="P253" i="2"/>
  <c r="O253" i="2"/>
  <c r="M253" i="2"/>
  <c r="K253" i="2"/>
  <c r="H253" i="2"/>
  <c r="W56" i="6"/>
  <c r="T56" i="6"/>
  <c r="S56" i="6"/>
  <c r="CE252" i="5"/>
  <c r="CD252" i="5"/>
  <c r="CC252" i="5"/>
  <c r="CB252" i="5"/>
  <c r="CA252" i="5"/>
  <c r="BZ252" i="5"/>
  <c r="BY252" i="5"/>
  <c r="BX252" i="5"/>
  <c r="BW252" i="5"/>
  <c r="BV252" i="5"/>
  <c r="BU252" i="5"/>
  <c r="BT252" i="5"/>
  <c r="BS252" i="5"/>
  <c r="BR252" i="5"/>
  <c r="BQ252" i="5"/>
  <c r="BP252" i="5"/>
  <c r="BO252" i="5"/>
  <c r="BK252" i="5"/>
  <c r="BN252" i="5" s="1"/>
  <c r="BJ252" i="5"/>
  <c r="BM252" i="5" s="1"/>
  <c r="BH252" i="5"/>
  <c r="BG252" i="5"/>
  <c r="BF252" i="5"/>
  <c r="BE252" i="5"/>
  <c r="BI252" i="5" s="1"/>
  <c r="BL252" i="5" s="1"/>
  <c r="BC252" i="5"/>
  <c r="BA252" i="5"/>
  <c r="AZ252" i="5"/>
  <c r="AU252" i="5"/>
  <c r="AS252" i="5"/>
  <c r="AQ252" i="5"/>
  <c r="AO252" i="5"/>
  <c r="AM252" i="5"/>
  <c r="AK252" i="5"/>
  <c r="C252" i="5"/>
  <c r="D252" i="5" s="1"/>
  <c r="AX252" i="5"/>
  <c r="Z252" i="5"/>
  <c r="AD252" i="5"/>
  <c r="AE252" i="5" s="1"/>
  <c r="AC252" i="5"/>
  <c r="AB252" i="5"/>
  <c r="AA252" i="5"/>
  <c r="AG252" i="5"/>
  <c r="AI252" i="5"/>
  <c r="I253" i="2" l="1"/>
  <c r="P252" i="2"/>
  <c r="O252" i="2"/>
  <c r="M252" i="2"/>
  <c r="K252" i="2"/>
  <c r="W55" i="6"/>
  <c r="T55" i="6"/>
  <c r="S55" i="6"/>
  <c r="CE251" i="5"/>
  <c r="CD251" i="5"/>
  <c r="CC251" i="5"/>
  <c r="CB251" i="5"/>
  <c r="CA251" i="5"/>
  <c r="BZ251" i="5"/>
  <c r="BY251" i="5"/>
  <c r="BX251" i="5"/>
  <c r="BW251" i="5"/>
  <c r="BV251" i="5"/>
  <c r="BU251" i="5"/>
  <c r="BT251" i="5"/>
  <c r="BS251" i="5"/>
  <c r="BR251" i="5"/>
  <c r="BQ251" i="5"/>
  <c r="BP251" i="5"/>
  <c r="BO251" i="5"/>
  <c r="BK251" i="5"/>
  <c r="BN251" i="5" s="1"/>
  <c r="BJ251" i="5"/>
  <c r="BM251" i="5" s="1"/>
  <c r="BH251" i="5"/>
  <c r="BG251" i="5"/>
  <c r="BF251" i="5"/>
  <c r="BE251" i="5"/>
  <c r="BI251" i="5" s="1"/>
  <c r="BL251" i="5" s="1"/>
  <c r="BC251" i="5"/>
  <c r="BA251" i="5"/>
  <c r="AZ251" i="5"/>
  <c r="AX251" i="5"/>
  <c r="AU251" i="5"/>
  <c r="AS251" i="5"/>
  <c r="AQ251" i="5"/>
  <c r="AO251" i="5"/>
  <c r="AM251" i="5"/>
  <c r="AK251" i="5"/>
  <c r="AI251" i="5"/>
  <c r="AG251" i="5"/>
  <c r="AD251" i="5"/>
  <c r="AE251" i="5" s="1"/>
  <c r="AC251" i="5"/>
  <c r="AB251" i="5"/>
  <c r="AA251" i="5"/>
  <c r="Z251" i="5"/>
  <c r="C251" i="5"/>
  <c r="D251" i="5" s="1"/>
  <c r="AB252" i="2"/>
  <c r="AA252" i="2"/>
  <c r="Z252" i="2"/>
  <c r="Y252" i="2"/>
  <c r="X252" i="2"/>
  <c r="W252" i="2"/>
  <c r="H252" i="2"/>
  <c r="I252" i="2" l="1"/>
  <c r="AI262" i="5"/>
  <c r="BB250" i="5"/>
  <c r="BC250" i="5" s="1"/>
  <c r="P251" i="2"/>
  <c r="O251" i="2"/>
  <c r="K251" i="2"/>
  <c r="W54" i="6"/>
  <c r="T54" i="6"/>
  <c r="S54" i="6"/>
  <c r="CD250" i="5"/>
  <c r="CA250" i="5"/>
  <c r="BZ250" i="5"/>
  <c r="BY250" i="5"/>
  <c r="BX250" i="5"/>
  <c r="BW250" i="5"/>
  <c r="BV250" i="5"/>
  <c r="BU250" i="5"/>
  <c r="BT250" i="5"/>
  <c r="BS250" i="5"/>
  <c r="BR250" i="5"/>
  <c r="BQ250" i="5"/>
  <c r="BP250" i="5"/>
  <c r="BO250" i="5"/>
  <c r="BK250" i="5"/>
  <c r="BN250" i="5" s="1"/>
  <c r="BJ250" i="5"/>
  <c r="BM250" i="5" s="1"/>
  <c r="BG250" i="5"/>
  <c r="BF250" i="5"/>
  <c r="BA250" i="5"/>
  <c r="AZ250" i="5"/>
  <c r="AX250" i="5"/>
  <c r="AU250" i="5"/>
  <c r="AS250" i="5"/>
  <c r="AQ250" i="5"/>
  <c r="AO250" i="5"/>
  <c r="AM250" i="5"/>
  <c r="AK250" i="5"/>
  <c r="AI250" i="5"/>
  <c r="CE250" i="5" s="1"/>
  <c r="AG250" i="5"/>
  <c r="CC250" i="5" s="1"/>
  <c r="AD250" i="5"/>
  <c r="AE250" i="5" s="1"/>
  <c r="AC250" i="5"/>
  <c r="AB250" i="5"/>
  <c r="AA250" i="5"/>
  <c r="Z250" i="5"/>
  <c r="BE250" i="5" s="1"/>
  <c r="BI250" i="5" s="1"/>
  <c r="BL250" i="5" s="1"/>
  <c r="C250" i="5"/>
  <c r="D250" i="5" s="1"/>
  <c r="AB251" i="2"/>
  <c r="AA251" i="2"/>
  <c r="Z251" i="2"/>
  <c r="X251" i="2"/>
  <c r="W251" i="2"/>
  <c r="M251" i="2"/>
  <c r="H251" i="2"/>
  <c r="Y251" i="2" s="1"/>
  <c r="I251" i="2" l="1"/>
  <c r="BH250" i="5"/>
  <c r="CB250" i="5"/>
  <c r="P250" i="2"/>
  <c r="O250" i="2"/>
  <c r="CE249" i="5"/>
  <c r="CD249" i="5"/>
  <c r="CC249" i="5"/>
  <c r="CB249" i="5"/>
  <c r="CA249" i="5"/>
  <c r="BZ249" i="5"/>
  <c r="BY249" i="5"/>
  <c r="BX249" i="5"/>
  <c r="BW249" i="5"/>
  <c r="BV249" i="5"/>
  <c r="BU249" i="5"/>
  <c r="BT249" i="5"/>
  <c r="BS249" i="5"/>
  <c r="BR249" i="5"/>
  <c r="BQ249" i="5"/>
  <c r="BP249" i="5"/>
  <c r="BO249" i="5"/>
  <c r="BK249" i="5"/>
  <c r="BN249" i="5" s="1"/>
  <c r="BJ249" i="5"/>
  <c r="BM249" i="5" s="1"/>
  <c r="BI249" i="5"/>
  <c r="BL249" i="5" s="1"/>
  <c r="BG249" i="5"/>
  <c r="BF249" i="5"/>
  <c r="BE249" i="5"/>
  <c r="BC249" i="5"/>
  <c r="BA249" i="5"/>
  <c r="AZ249" i="5"/>
  <c r="AX249" i="5"/>
  <c r="AU249" i="5"/>
  <c r="AS249" i="5"/>
  <c r="AQ249" i="5"/>
  <c r="AO249" i="5"/>
  <c r="AM249" i="5"/>
  <c r="AK249" i="5"/>
  <c r="AG249" i="5"/>
  <c r="AI249" i="5"/>
  <c r="AD249" i="5"/>
  <c r="AE249" i="5" s="1"/>
  <c r="AC249" i="5"/>
  <c r="AB249" i="5"/>
  <c r="AA249" i="5"/>
  <c r="Z249" i="5"/>
  <c r="C249" i="5"/>
  <c r="D249" i="5" s="1"/>
  <c r="AB250" i="2"/>
  <c r="AA250" i="2"/>
  <c r="Z250" i="2"/>
  <c r="Y250" i="2"/>
  <c r="X250" i="2"/>
  <c r="W250" i="2"/>
  <c r="M250" i="2"/>
  <c r="K250" i="2"/>
  <c r="H250" i="2"/>
  <c r="W53" i="6"/>
  <c r="T53" i="6"/>
  <c r="S53" i="6"/>
  <c r="BH249" i="5" l="1"/>
  <c r="I250" i="2"/>
  <c r="AU248" i="5"/>
  <c r="AS248" i="5"/>
  <c r="AQ248" i="5"/>
  <c r="AO248" i="5"/>
  <c r="AM248" i="5"/>
  <c r="AK248" i="5"/>
  <c r="AI248" i="5"/>
  <c r="AG248" i="5"/>
  <c r="P249" i="2"/>
  <c r="O249" i="2"/>
  <c r="K249" i="2"/>
  <c r="W52" i="6" l="1"/>
  <c r="T52" i="6"/>
  <c r="S52" i="6"/>
  <c r="CE248" i="5"/>
  <c r="CD248" i="5"/>
  <c r="CC248" i="5"/>
  <c r="CA248" i="5"/>
  <c r="BZ248" i="5"/>
  <c r="BY248" i="5"/>
  <c r="BX248" i="5"/>
  <c r="BW248" i="5"/>
  <c r="BV248" i="5"/>
  <c r="BU248" i="5"/>
  <c r="BT248" i="5"/>
  <c r="BS248" i="5"/>
  <c r="BR248" i="5"/>
  <c r="BQ248" i="5"/>
  <c r="BP248" i="5"/>
  <c r="BO248" i="5"/>
  <c r="BK248" i="5"/>
  <c r="BN248" i="5" s="1"/>
  <c r="BJ248" i="5"/>
  <c r="BM248" i="5" s="1"/>
  <c r="BI248" i="5"/>
  <c r="BL248" i="5" s="1"/>
  <c r="BG248" i="5"/>
  <c r="BF248" i="5"/>
  <c r="BE248" i="5"/>
  <c r="BC248" i="5"/>
  <c r="BA248" i="5"/>
  <c r="AZ248" i="5"/>
  <c r="AX248" i="5"/>
  <c r="AD248" i="5"/>
  <c r="AE248" i="5" s="1"/>
  <c r="AC248" i="5"/>
  <c r="AB248" i="5"/>
  <c r="AA248" i="5"/>
  <c r="Z248" i="5"/>
  <c r="C248" i="5"/>
  <c r="D248" i="5" s="1"/>
  <c r="AB249" i="2"/>
  <c r="AA249" i="2"/>
  <c r="Z249" i="2"/>
  <c r="X249" i="2"/>
  <c r="W249" i="2"/>
  <c r="M249" i="2"/>
  <c r="H249" i="2"/>
  <c r="Y249" i="2" s="1"/>
  <c r="CB248" i="5" l="1"/>
  <c r="BH248" i="5"/>
  <c r="I249" i="2"/>
  <c r="P248" i="2"/>
  <c r="O248" i="2"/>
  <c r="H248" i="2"/>
  <c r="Y248" i="2" s="1"/>
  <c r="AB248" i="2"/>
  <c r="AA248" i="2"/>
  <c r="Z248" i="2"/>
  <c r="X248" i="2"/>
  <c r="W248" i="2"/>
  <c r="M248" i="2"/>
  <c r="K248" i="2"/>
  <c r="W51" i="6"/>
  <c r="T51" i="6"/>
  <c r="S51" i="6"/>
  <c r="CD247" i="5"/>
  <c r="CA247" i="5"/>
  <c r="BZ247" i="5"/>
  <c r="BY247" i="5"/>
  <c r="BX247" i="5"/>
  <c r="BW247" i="5"/>
  <c r="BV247" i="5"/>
  <c r="BU247" i="5"/>
  <c r="BT247" i="5"/>
  <c r="BS247" i="5"/>
  <c r="BR247" i="5"/>
  <c r="BQ247" i="5"/>
  <c r="BP247" i="5"/>
  <c r="BO247" i="5"/>
  <c r="BK247" i="5"/>
  <c r="BN247" i="5" s="1"/>
  <c r="BJ247" i="5"/>
  <c r="BM247" i="5" s="1"/>
  <c r="BG247" i="5"/>
  <c r="BF247" i="5"/>
  <c r="BC247" i="5"/>
  <c r="BA247" i="5"/>
  <c r="AZ247" i="5"/>
  <c r="AX247" i="5"/>
  <c r="AU247" i="5"/>
  <c r="AS247" i="5"/>
  <c r="AQ247" i="5"/>
  <c r="AO247" i="5"/>
  <c r="AM247" i="5"/>
  <c r="AK247" i="5"/>
  <c r="AI247" i="5"/>
  <c r="CE247" i="5" s="1"/>
  <c r="AG247" i="5"/>
  <c r="CC247" i="5" s="1"/>
  <c r="AD247" i="5"/>
  <c r="AE247" i="5" s="1"/>
  <c r="AC247" i="5"/>
  <c r="AB247" i="5"/>
  <c r="AA247" i="5"/>
  <c r="Z247" i="5"/>
  <c r="BE247" i="5" s="1"/>
  <c r="BI247" i="5" s="1"/>
  <c r="BL247" i="5" s="1"/>
  <c r="C247" i="5"/>
  <c r="D247" i="5" s="1"/>
  <c r="BH247" i="5" l="1"/>
  <c r="I248" i="2"/>
  <c r="CB247" i="5"/>
  <c r="P247" i="2"/>
  <c r="O247" i="2"/>
  <c r="CD246" i="5"/>
  <c r="CA246" i="5"/>
  <c r="BZ246" i="5"/>
  <c r="BY246" i="5"/>
  <c r="BX246" i="5"/>
  <c r="BW246" i="5"/>
  <c r="BV246" i="5"/>
  <c r="BU246" i="5"/>
  <c r="BT246" i="5"/>
  <c r="BS246" i="5"/>
  <c r="BR246" i="5"/>
  <c r="BQ246" i="5"/>
  <c r="BP246" i="5"/>
  <c r="BO246" i="5"/>
  <c r="BK246" i="5"/>
  <c r="BN246" i="5" s="1"/>
  <c r="BJ246" i="5"/>
  <c r="BM246" i="5" s="1"/>
  <c r="BH246" i="5"/>
  <c r="BG246" i="5"/>
  <c r="BF246" i="5"/>
  <c r="BC246" i="5"/>
  <c r="BA246" i="5"/>
  <c r="AZ246" i="5"/>
  <c r="AX246" i="5"/>
  <c r="AU246" i="5"/>
  <c r="AS246" i="5"/>
  <c r="AQ246" i="5"/>
  <c r="AO246" i="5"/>
  <c r="AM246" i="5"/>
  <c r="AK246" i="5"/>
  <c r="AI246" i="5"/>
  <c r="CE246" i="5" s="1"/>
  <c r="AG246" i="5"/>
  <c r="CC246" i="5" s="1"/>
  <c r="AD246" i="5"/>
  <c r="AE246" i="5" s="1"/>
  <c r="AC246" i="5"/>
  <c r="AB246" i="5"/>
  <c r="AA246" i="5"/>
  <c r="Z246" i="5"/>
  <c r="BE246" i="5" s="1"/>
  <c r="BI246" i="5" s="1"/>
  <c r="BL246" i="5" s="1"/>
  <c r="C246" i="5"/>
  <c r="D246" i="5" s="1"/>
  <c r="W50" i="6"/>
  <c r="T50" i="6"/>
  <c r="S50" i="6"/>
  <c r="AB247" i="2"/>
  <c r="AA247" i="2"/>
  <c r="Z247" i="2"/>
  <c r="Y247" i="2"/>
  <c r="X247" i="2"/>
  <c r="W247" i="2"/>
  <c r="M247" i="2"/>
  <c r="K247" i="2"/>
  <c r="H247" i="2"/>
  <c r="CB246" i="5" l="1"/>
  <c r="I247" i="2"/>
  <c r="AB246" i="2"/>
  <c r="AA246" i="2"/>
  <c r="Z246" i="2"/>
  <c r="Y246" i="2"/>
  <c r="X246" i="2"/>
  <c r="W246" i="2"/>
  <c r="P246" i="2"/>
  <c r="O246" i="2"/>
  <c r="M246" i="2"/>
  <c r="K246" i="2"/>
  <c r="H246" i="2"/>
  <c r="W49" i="6"/>
  <c r="T49" i="6"/>
  <c r="S49" i="6"/>
  <c r="CD245" i="5"/>
  <c r="CA245" i="5"/>
  <c r="BZ245" i="5"/>
  <c r="BY245" i="5"/>
  <c r="BX245" i="5"/>
  <c r="BW245" i="5"/>
  <c r="BV245" i="5"/>
  <c r="BU245" i="5"/>
  <c r="BT245" i="5"/>
  <c r="BS245" i="5"/>
  <c r="BR245" i="5"/>
  <c r="BQ245" i="5"/>
  <c r="BP245" i="5"/>
  <c r="BO245" i="5"/>
  <c r="BK245" i="5"/>
  <c r="BN245" i="5" s="1"/>
  <c r="BJ245" i="5"/>
  <c r="BM245" i="5" s="1"/>
  <c r="BI245" i="5"/>
  <c r="BL245" i="5" s="1"/>
  <c r="BG245" i="5"/>
  <c r="BF245" i="5"/>
  <c r="BE245" i="5"/>
  <c r="BA245" i="5"/>
  <c r="AZ245" i="5"/>
  <c r="AX245" i="5"/>
  <c r="AU245" i="5"/>
  <c r="AS245" i="5"/>
  <c r="AQ245" i="5"/>
  <c r="AO245" i="5"/>
  <c r="AM245" i="5"/>
  <c r="AK245" i="5"/>
  <c r="AI245" i="5"/>
  <c r="CE245" i="5" s="1"/>
  <c r="AG245" i="5"/>
  <c r="CC245" i="5" s="1"/>
  <c r="AD245" i="5"/>
  <c r="CB245" i="5" s="1"/>
  <c r="AC245" i="5"/>
  <c r="AB245" i="5"/>
  <c r="AA245" i="5"/>
  <c r="Z245" i="5"/>
  <c r="C245" i="5"/>
  <c r="D245" i="5" s="1"/>
  <c r="BH245" i="5" l="1"/>
  <c r="I246" i="2"/>
  <c r="AE245" i="5"/>
  <c r="W48" i="6"/>
  <c r="T48" i="6"/>
  <c r="S48" i="6"/>
  <c r="C244" i="5"/>
  <c r="D244" i="5" s="1"/>
  <c r="CD244" i="5"/>
  <c r="CA244" i="5"/>
  <c r="BZ244" i="5"/>
  <c r="BY244" i="5"/>
  <c r="BX244" i="5"/>
  <c r="BW244" i="5"/>
  <c r="BV244" i="5"/>
  <c r="BU244" i="5"/>
  <c r="BT244" i="5"/>
  <c r="BS244" i="5"/>
  <c r="BR244" i="5"/>
  <c r="BQ244" i="5"/>
  <c r="BP244" i="5"/>
  <c r="BO244" i="5"/>
  <c r="BK244" i="5"/>
  <c r="BN244" i="5" s="1"/>
  <c r="BJ244" i="5"/>
  <c r="BM244" i="5" s="1"/>
  <c r="BG244" i="5"/>
  <c r="BF244" i="5"/>
  <c r="BA244" i="5"/>
  <c r="AZ244" i="5"/>
  <c r="AX244" i="5"/>
  <c r="AU244" i="5"/>
  <c r="AS244" i="5"/>
  <c r="AQ244" i="5"/>
  <c r="AO244" i="5"/>
  <c r="AM244" i="5"/>
  <c r="AK244" i="5"/>
  <c r="AI244" i="5"/>
  <c r="CE244" i="5" s="1"/>
  <c r="AG244" i="5"/>
  <c r="CC244" i="5" s="1"/>
  <c r="AD244" i="5"/>
  <c r="AE244" i="5" s="1"/>
  <c r="AC244" i="5"/>
  <c r="AB244" i="5"/>
  <c r="AA244" i="5"/>
  <c r="Z244" i="5"/>
  <c r="BE244" i="5" s="1"/>
  <c r="BI244" i="5" s="1"/>
  <c r="BL244" i="5" s="1"/>
  <c r="AB245" i="2"/>
  <c r="AA245" i="2"/>
  <c r="Z245" i="2"/>
  <c r="X245" i="2"/>
  <c r="W245" i="2"/>
  <c r="P245" i="2"/>
  <c r="O245" i="2"/>
  <c r="M245" i="2"/>
  <c r="K245" i="2"/>
  <c r="H245" i="2"/>
  <c r="Y245" i="2" s="1"/>
  <c r="BH244" i="5" l="1"/>
  <c r="CB244" i="5"/>
  <c r="I245" i="2"/>
  <c r="CE243" i="5"/>
  <c r="CD243" i="5"/>
  <c r="CC243" i="5"/>
  <c r="CB243" i="5"/>
  <c r="CA243" i="5"/>
  <c r="BZ243" i="5"/>
  <c r="BY243" i="5"/>
  <c r="BX243" i="5"/>
  <c r="BW243" i="5"/>
  <c r="BV243" i="5"/>
  <c r="BU243" i="5"/>
  <c r="BT243" i="5"/>
  <c r="BS243" i="5"/>
  <c r="BR243" i="5"/>
  <c r="BQ243" i="5"/>
  <c r="BP243" i="5"/>
  <c r="BO243" i="5"/>
  <c r="BN243" i="5"/>
  <c r="BM243" i="5"/>
  <c r="BK243" i="5"/>
  <c r="BJ243" i="5"/>
  <c r="BH243" i="5"/>
  <c r="BG243" i="5"/>
  <c r="BF243" i="5"/>
  <c r="BE243" i="5"/>
  <c r="BI243" i="5" s="1"/>
  <c r="BL243" i="5" s="1"/>
  <c r="BA243" i="5"/>
  <c r="AZ243" i="5"/>
  <c r="AU243" i="5"/>
  <c r="AS243" i="5"/>
  <c r="AQ243" i="5"/>
  <c r="AO243" i="5"/>
  <c r="AM243" i="5"/>
  <c r="AK243" i="5"/>
  <c r="AI243" i="5"/>
  <c r="AG243" i="5"/>
  <c r="AD243" i="5"/>
  <c r="AE243" i="5" s="1"/>
  <c r="AC243" i="5"/>
  <c r="AB243" i="5"/>
  <c r="AA243" i="5"/>
  <c r="C243" i="5"/>
  <c r="D243" i="5" s="1"/>
  <c r="Z243" i="5"/>
  <c r="AX243" i="5"/>
  <c r="AB244" i="2" l="1"/>
  <c r="AA244" i="2"/>
  <c r="AB243" i="2"/>
  <c r="AA243" i="2"/>
  <c r="Z244" i="2"/>
  <c r="X244" i="2"/>
  <c r="W244" i="2"/>
  <c r="Z243" i="2"/>
  <c r="Y243" i="2"/>
  <c r="X243" i="2"/>
  <c r="W243" i="2"/>
  <c r="P244" i="2"/>
  <c r="O244" i="2"/>
  <c r="M244" i="2"/>
  <c r="K244" i="2"/>
  <c r="H244" i="2"/>
  <c r="Y244" i="2" s="1"/>
  <c r="W47" i="6"/>
  <c r="T47" i="6"/>
  <c r="S47" i="6"/>
  <c r="I244" i="2" l="1"/>
  <c r="W46" i="6"/>
  <c r="T46" i="6"/>
  <c r="S46" i="6"/>
  <c r="P243" i="2"/>
  <c r="O243" i="2"/>
  <c r="K243" i="2"/>
  <c r="M243" i="2"/>
  <c r="H243" i="2"/>
  <c r="AU242" i="5"/>
  <c r="AS242" i="5"/>
  <c r="AQ242" i="5"/>
  <c r="AO242" i="5"/>
  <c r="AM242" i="5"/>
  <c r="AK242" i="5"/>
  <c r="AI242" i="5"/>
  <c r="CE242" i="5" s="1"/>
  <c r="AG242" i="5"/>
  <c r="AD242" i="5"/>
  <c r="CB242" i="5" s="1"/>
  <c r="AC242" i="5"/>
  <c r="AB242" i="5"/>
  <c r="AA242" i="5"/>
  <c r="C242" i="5"/>
  <c r="BH242" i="5" s="1"/>
  <c r="Z242" i="5"/>
  <c r="BE242" i="5" s="1"/>
  <c r="BI242" i="5" s="1"/>
  <c r="BL242" i="5" s="1"/>
  <c r="CD242" i="5"/>
  <c r="CC242" i="5"/>
  <c r="CA242" i="5"/>
  <c r="BZ242" i="5"/>
  <c r="BY242" i="5"/>
  <c r="BX242" i="5"/>
  <c r="BW242" i="5"/>
  <c r="BV242" i="5"/>
  <c r="BU242" i="5"/>
  <c r="BT242" i="5"/>
  <c r="BS242" i="5"/>
  <c r="BR242" i="5"/>
  <c r="BQ242" i="5"/>
  <c r="BP242" i="5"/>
  <c r="BO242" i="5"/>
  <c r="BK242" i="5"/>
  <c r="BN242" i="5" s="1"/>
  <c r="BJ242" i="5"/>
  <c r="BM242" i="5" s="1"/>
  <c r="BG242" i="5"/>
  <c r="BF242" i="5"/>
  <c r="BA242" i="5"/>
  <c r="AZ242" i="5"/>
  <c r="AX242" i="5"/>
  <c r="I243" i="2" l="1"/>
  <c r="AE242" i="5"/>
  <c r="D242" i="5"/>
  <c r="AU241" i="5"/>
  <c r="AS241" i="5"/>
  <c r="AQ241" i="5"/>
  <c r="AO241" i="5"/>
  <c r="AM241" i="5"/>
  <c r="AK241" i="5"/>
  <c r="AI241" i="5"/>
  <c r="CE241" i="5" s="1"/>
  <c r="AG241" i="5"/>
  <c r="CC241" i="5" s="1"/>
  <c r="AD241" i="5"/>
  <c r="AE241" i="5" s="1"/>
  <c r="AC241" i="5"/>
  <c r="AB241" i="5"/>
  <c r="AA241" i="5"/>
  <c r="W45" i="6"/>
  <c r="T45" i="6"/>
  <c r="S45" i="6"/>
  <c r="CD241" i="5"/>
  <c r="CA241" i="5"/>
  <c r="BZ241" i="5"/>
  <c r="BY241" i="5"/>
  <c r="BX241" i="5"/>
  <c r="BW241" i="5"/>
  <c r="BV241" i="5"/>
  <c r="BU241" i="5"/>
  <c r="BT241" i="5"/>
  <c r="BS241" i="5"/>
  <c r="BR241" i="5"/>
  <c r="BQ241" i="5"/>
  <c r="BP241" i="5"/>
  <c r="BO241" i="5"/>
  <c r="BK241" i="5"/>
  <c r="BN241" i="5" s="1"/>
  <c r="BJ241" i="5"/>
  <c r="BM241" i="5" s="1"/>
  <c r="BG241" i="5"/>
  <c r="BF241" i="5"/>
  <c r="BE241" i="5"/>
  <c r="BI241" i="5" s="1"/>
  <c r="BL241" i="5" s="1"/>
  <c r="BA241" i="5"/>
  <c r="AZ241" i="5"/>
  <c r="C241" i="5"/>
  <c r="D241" i="5" s="1"/>
  <c r="Z241" i="5"/>
  <c r="AX241" i="5"/>
  <c r="AB242" i="2"/>
  <c r="AA242" i="2"/>
  <c r="Z242" i="2"/>
  <c r="Y242" i="2"/>
  <c r="X242" i="2"/>
  <c r="W242" i="2"/>
  <c r="P242" i="2"/>
  <c r="O242" i="2"/>
  <c r="M242" i="2"/>
  <c r="K242" i="2"/>
  <c r="H242" i="2"/>
  <c r="CB241" i="5" l="1"/>
  <c r="BH241" i="5"/>
  <c r="I242" i="2"/>
  <c r="W44" i="6"/>
  <c r="T44" i="6"/>
  <c r="S44" i="6"/>
  <c r="CD240" i="5"/>
  <c r="CA240" i="5"/>
  <c r="BZ240" i="5"/>
  <c r="BY240" i="5"/>
  <c r="BX240" i="5"/>
  <c r="BW240" i="5"/>
  <c r="BV240" i="5"/>
  <c r="BU240" i="5"/>
  <c r="BT240" i="5"/>
  <c r="BS240" i="5"/>
  <c r="BR240" i="5"/>
  <c r="BQ240" i="5"/>
  <c r="BP240" i="5"/>
  <c r="BO240" i="5"/>
  <c r="BK240" i="5"/>
  <c r="BN240" i="5" s="1"/>
  <c r="BJ240" i="5"/>
  <c r="BM240" i="5" s="1"/>
  <c r="BG240" i="5"/>
  <c r="BF240" i="5"/>
  <c r="BE240" i="5"/>
  <c r="BI240" i="5" s="1"/>
  <c r="BL240" i="5" s="1"/>
  <c r="BA240" i="5"/>
  <c r="AZ240" i="5"/>
  <c r="AX240" i="5"/>
  <c r="AU240" i="5"/>
  <c r="AS240" i="5"/>
  <c r="AQ240" i="5"/>
  <c r="AO240" i="5"/>
  <c r="AM240" i="5"/>
  <c r="AK240" i="5"/>
  <c r="AI240" i="5"/>
  <c r="CE240" i="5" s="1"/>
  <c r="AG240" i="5"/>
  <c r="CC240" i="5" s="1"/>
  <c r="AD240" i="5"/>
  <c r="AE240" i="5" s="1"/>
  <c r="AC240" i="5"/>
  <c r="AB240" i="5"/>
  <c r="AA240" i="5"/>
  <c r="C240" i="5"/>
  <c r="D240" i="5" s="1"/>
  <c r="Z240" i="5"/>
  <c r="AB241" i="2"/>
  <c r="AA241" i="2"/>
  <c r="Z241" i="2"/>
  <c r="Y241" i="2"/>
  <c r="X241" i="2"/>
  <c r="W241" i="2"/>
  <c r="P241" i="2"/>
  <c r="O241" i="2"/>
  <c r="M241" i="2"/>
  <c r="K241" i="2"/>
  <c r="H241" i="2"/>
  <c r="BH240" i="5" l="1"/>
  <c r="CB240" i="5"/>
  <c r="I241" i="2"/>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A239" i="5"/>
  <c r="AZ239" i="5"/>
  <c r="AX239" i="5"/>
  <c r="C239" i="5"/>
  <c r="D239" i="5" s="1"/>
  <c r="Z239" i="5"/>
  <c r="AA240" i="2"/>
  <c r="Z240" i="2"/>
  <c r="X240" i="2"/>
  <c r="W240" i="2"/>
  <c r="W43" i="6"/>
  <c r="T43" i="6"/>
  <c r="S43" i="6"/>
  <c r="AE239" i="5" l="1"/>
  <c r="BH239" i="5"/>
  <c r="P239" i="2"/>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62"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I43" i="6" l="1"/>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64" i="5"/>
  <c r="AD263"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63" i="5" l="1"/>
  <c r="L263"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<sst xmlns="http://schemas.openxmlformats.org/spreadsheetml/2006/main" count="521" uniqueCount="312">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</sst>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国家衛健委発表に基づく感染状況!$W$27:$W$260</c:f>
              <c:numCache>
                <c:formatCode>m"月"d"日"</c:formatCode>
                <c:ptCount val="2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numCache>
            </c:numRef>
          </c:cat>
          <c:val>
            <c:numRef>
              <c:f>国家衛健委発表に基づく感染状況!$X$27:$X$260</c:f>
              <c:numCache>
                <c:formatCode>#,##0_);[Red]\(#,##0\)</c:formatCode>
                <c:ptCount val="23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国家衛健委発表に基づく感染状況!$W$27:$W$260</c:f>
              <c:numCache>
                <c:formatCode>m"月"d"日"</c:formatCode>
                <c:ptCount val="2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numCache>
            </c:numRef>
          </c:cat>
          <c:val>
            <c:numRef>
              <c:f>国家衛健委発表に基づく感染状況!$Y$27:$Y$260</c:f>
              <c:numCache>
                <c:formatCode>General</c:formatCode>
                <c:ptCount val="23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香港マカオ台湾の患者・海外輸入症例・無症状病原体保有者!$AX$169:$AX$259</c:f>
              <c:numCache>
                <c:formatCode>m"月"d"日"</c:formatCode>
                <c:ptCount val="9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numCache>
            </c:numRef>
          </c:cat>
          <c:val>
            <c:numRef>
              <c:f>香港マカオ台湾の患者・海外輸入症例・無症状病原体保有者!$AY$169:$AY$259</c:f>
              <c:numCache>
                <c:formatCode>General</c:formatCode>
                <c:ptCount val="9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香港マカオ台湾の患者・海外輸入症例・無症状病原体保有者!$AX$169:$AX$259</c:f>
              <c:numCache>
                <c:formatCode>m"月"d"日"</c:formatCode>
                <c:ptCount val="9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numCache>
            </c:numRef>
          </c:cat>
          <c:val>
            <c:numRef>
              <c:f>香港マカオ台湾の患者・海外輸入症例・無症状病原体保有者!$BB$169:$BB$259</c:f>
              <c:numCache>
                <c:formatCode>General</c:formatCode>
                <c:ptCount val="9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香港マカオ台湾の患者・海外輸入症例・無症状病原体保有者!$AX$169:$AX$259</c:f>
              <c:numCache>
                <c:formatCode>m"月"d"日"</c:formatCode>
                <c:ptCount val="9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numCache>
            </c:numRef>
          </c:cat>
          <c:val>
            <c:numRef>
              <c:f>香港マカオ台湾の患者・海外輸入症例・無症状病原体保有者!$AZ$169:$AZ$259</c:f>
              <c:numCache>
                <c:formatCode>General</c:formatCode>
                <c:ptCount val="9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香港マカオ台湾の患者・海外輸入症例・無症状病原体保有者!$AX$169:$AX$259</c:f>
              <c:numCache>
                <c:formatCode>m"月"d"日"</c:formatCode>
                <c:ptCount val="9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numCache>
            </c:numRef>
          </c:cat>
          <c:val>
            <c:numRef>
              <c:f>香港マカオ台湾の患者・海外輸入症例・無症状病原体保有者!$BC$169:$BC$259</c:f>
              <c:numCache>
                <c:formatCode>General</c:formatCode>
                <c:ptCount val="9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香港マカオ台湾の患者・海外輸入症例・無症状病原体保有者!$CD$29:$CD$260</c:f>
              <c:numCache>
                <c:formatCode>m"月"d"日"</c:formatCode>
                <c:ptCount val="2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numCache>
            </c:numRef>
          </c:cat>
          <c:val>
            <c:numRef>
              <c:f>香港マカオ台湾の患者・海外輸入症例・無症状病原体保有者!$CE$29:$CE$260</c:f>
              <c:numCache>
                <c:formatCode>General</c:formatCode>
                <c:ptCount val="23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香港マカオ台湾の患者・海外輸入症例・無症状病原体保有者!$CA$29:$CA$260</c:f>
              <c:numCache>
                <c:formatCode>m"月"d"日"</c:formatCode>
                <c:ptCount val="2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numCache>
            </c:numRef>
          </c:cat>
          <c:val>
            <c:numRef>
              <c:f>香港マカオ台湾の患者・海外輸入症例・無症状病原体保有者!$CB$29:$CB$260</c:f>
              <c:numCache>
                <c:formatCode>General</c:formatCode>
                <c:ptCount val="23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香港マカオ台湾の患者・海外輸入症例・無症状病原体保有者!$CA$29:$CA$260</c:f>
              <c:numCache>
                <c:formatCode>m"月"d"日"</c:formatCode>
                <c:ptCount val="2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numCache>
            </c:numRef>
          </c:cat>
          <c:val>
            <c:numRef>
              <c:f>香港マカオ台湾の患者・海外輸入症例・無症状病原体保有者!$CC$29:$CC$260</c:f>
              <c:numCache>
                <c:formatCode>General</c:formatCode>
                <c:ptCount val="2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新疆の情況!$S$6:$S$63</c:f>
              <c:strCache>
                <c:ptCount val="5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strCache>
            </c:strRef>
          </c:cat>
          <c:val>
            <c:numRef>
              <c:f>新疆の情況!$T$6:$T$63</c:f>
              <c:numCache>
                <c:formatCode>General</c:formatCode>
                <c:ptCount val="5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新疆の情況!$S$6:$S$63</c:f>
              <c:strCache>
                <c:ptCount val="5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strCache>
            </c:strRef>
          </c:cat>
          <c:val>
            <c:numRef>
              <c:f>新疆の情況!$W$6:$W$63</c:f>
              <c:numCache>
                <c:formatCode>General</c:formatCode>
                <c:ptCount val="5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新疆の情況!$S$6:$S$63</c:f>
              <c:strCache>
                <c:ptCount val="5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strCache>
            </c:strRef>
          </c:cat>
          <c:val>
            <c:numRef>
              <c:f>新疆の情況!$U$6:$U$63</c:f>
              <c:numCache>
                <c:formatCode>General</c:formatCode>
                <c:ptCount val="5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新疆の情況!$S$6:$S$63</c:f>
              <c:strCache>
                <c:ptCount val="5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strCache>
            </c:strRef>
          </c:cat>
          <c:val>
            <c:numRef>
              <c:f>新疆の情況!$V$6:$V$63</c:f>
              <c:numCache>
                <c:formatCode>General</c:formatCode>
                <c:ptCount val="5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新疆の情況!$S$6:$S$63</c:f>
              <c:strCache>
                <c:ptCount val="5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strCache>
            </c:strRef>
          </c:cat>
          <c:val>
            <c:numRef>
              <c:f>新疆の情況!$X$6:$X$63</c:f>
              <c:numCache>
                <c:formatCode>General</c:formatCode>
                <c:ptCount val="5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国家衛健委発表に基づく感染状況!$Z$27:$Z$260</c:f>
              <c:numCache>
                <c:formatCode>m"月"d"日"</c:formatCode>
                <c:ptCount val="2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numCache>
            </c:numRef>
          </c:cat>
          <c:val>
            <c:numRef>
              <c:f>国家衛健委発表に基づく感染状況!$AA$27:$AA$260</c:f>
              <c:numCache>
                <c:formatCode>General</c:formatCode>
                <c:ptCount val="23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国家衛健委発表に基づく感染状況!$Z$27:$Z$260</c:f>
              <c:numCache>
                <c:formatCode>m"月"d"日"</c:formatCode>
                <c:ptCount val="23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numCache>
            </c:numRef>
          </c:cat>
          <c:val>
            <c:numRef>
              <c:f>国家衛健委発表に基づく感染状況!$AB$27:$AB$260</c:f>
              <c:numCache>
                <c:formatCode>General</c:formatCode>
                <c:ptCount val="23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香港マカオ台湾の患者・海外輸入症例・無症状病原体保有者!$BE$70:$BE$260</c:f>
              <c:numCache>
                <c:formatCode>m"月"d"日"</c:formatCode>
                <c:ptCount val="19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numCache>
            </c:numRef>
          </c:cat>
          <c:val>
            <c:numRef>
              <c:f>香港マカオ台湾の患者・海外輸入症例・無症状病原体保有者!$BF$70:$BF$260</c:f>
              <c:numCache>
                <c:formatCode>General</c:formatCode>
                <c:ptCount val="19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香港マカオ台湾の患者・海外輸入症例・無症状病原体保有者!$BG$70:$BG$260</c:f>
              <c:numCache>
                <c:formatCode>m"月"d"日"</c:formatCode>
                <c:ptCount val="19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numCache>
            </c:numRef>
          </c:cat>
          <c:val>
            <c:numRef>
              <c:f>香港マカオ台湾の患者・海外輸入症例・無症状病原体保有者!$BH$70:$BH$260</c:f>
              <c:numCache>
                <c:formatCode>General</c:formatCode>
                <c:ptCount val="19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香港マカオ台湾の患者・海外輸入症例・無症状病原体保有者!$BS$29:$BS$260</c:f>
              <c:numCache>
                <c:formatCode>m"月"d"日"</c:formatCode>
                <c:ptCount val="2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numCache>
            </c:numRef>
          </c:cat>
          <c:val>
            <c:numRef>
              <c:f>香港マカオ台湾の患者・海外輸入症例・無症状病原体保有者!$BT$29:$BT$260</c:f>
              <c:numCache>
                <c:formatCode>General</c:formatCode>
                <c:ptCount val="23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香港マカオ台湾の患者・海外輸入症例・無症状病原体保有者!$BS$29:$BS$260</c:f>
              <c:numCache>
                <c:formatCode>m"月"d"日"</c:formatCode>
                <c:ptCount val="2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numCache>
            </c:numRef>
          </c:cat>
          <c:val>
            <c:numRef>
              <c:f>香港マカオ台湾の患者・海外輸入症例・無症状病原体保有者!$BU$29:$BU$260</c:f>
              <c:numCache>
                <c:formatCode>General</c:formatCode>
                <c:ptCount val="2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香港マカオ台湾の患者・海外輸入症例・無症状病原体保有者!$BS$29:$BS$260</c:f>
              <c:numCache>
                <c:formatCode>m"月"d"日"</c:formatCode>
                <c:ptCount val="2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numCache>
            </c:numRef>
          </c:cat>
          <c:val>
            <c:numRef>
              <c:f>香港マカオ台湾の患者・海外輸入症例・無症状病原体保有者!$BV$29:$BV$260</c:f>
              <c:numCache>
                <c:formatCode>General</c:formatCode>
                <c:ptCount val="2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6418968577129343"/>
          <c:y val="0.25012395645075486"/>
          <c:w val="0.15881102794994517"/>
          <c:h val="0.17879261550474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香港マカオ台湾の患者・海外輸入症例・無症状病原体保有者!$BO$29:$BO$260</c:f>
              <c:numCache>
                <c:formatCode>m"月"d"日"</c:formatCode>
                <c:ptCount val="2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numCache>
            </c:numRef>
          </c:cat>
          <c:val>
            <c:numRef>
              <c:f>香港マカオ台湾の患者・海外輸入症例・無症状病原体保有者!$BP$29:$BP$260</c:f>
              <c:numCache>
                <c:formatCode>General</c:formatCode>
                <c:ptCount val="23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香港マカオ台湾の患者・海外輸入症例・無症状病原体保有者!$BO$29:$BO$260</c:f>
              <c:numCache>
                <c:formatCode>m"月"d"日"</c:formatCode>
                <c:ptCount val="2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numCache>
            </c:numRef>
          </c:cat>
          <c:val>
            <c:numRef>
              <c:f>香港マカオ台湾の患者・海外輸入症例・無症状病原体保有者!$BQ$29:$BQ$260</c:f>
              <c:numCache>
                <c:formatCode>General</c:formatCode>
                <c:ptCount val="2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香港マカオ台湾の患者・海外輸入症例・無症状病原体保有者!$BO$29:$BO$260</c:f>
              <c:numCache>
                <c:formatCode>m"月"d"日"</c:formatCode>
                <c:ptCount val="2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numCache>
            </c:numRef>
          </c:cat>
          <c:val>
            <c:numRef>
              <c:f>香港マカオ台湾の患者・海外輸入症例・無症状病原体保有者!$BR$29:$BR$260</c:f>
              <c:numCache>
                <c:formatCode>General</c:formatCode>
                <c:ptCount val="23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香港マカオ台湾の患者・海外輸入症例・無症状病原体保有者!$BW$29:$BW$260</c:f>
              <c:numCache>
                <c:formatCode>m"月"d"日"</c:formatCode>
                <c:ptCount val="2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numCache>
            </c:numRef>
          </c:cat>
          <c:val>
            <c:numRef>
              <c:f>香港マカオ台湾の患者・海外輸入症例・無症状病原体保有者!$BX$29:$BX$260</c:f>
              <c:numCache>
                <c:formatCode>General</c:formatCode>
                <c:ptCount val="23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香港マカオ台湾の患者・海外輸入症例・無症状病原体保有者!$BW$29:$BW$260</c:f>
              <c:numCache>
                <c:formatCode>m"月"d"日"</c:formatCode>
                <c:ptCount val="2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numCache>
            </c:numRef>
          </c:cat>
          <c:val>
            <c:numRef>
              <c:f>香港マカオ台湾の患者・海外輸入症例・無症状病原体保有者!$BY$29:$BY$260</c:f>
              <c:numCache>
                <c:formatCode>General</c:formatCode>
                <c:ptCount val="2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香港マカオ台湾の患者・海外輸入症例・無症状病原体保有者!$BW$29:$BW$260</c:f>
              <c:numCache>
                <c:formatCode>m"月"d"日"</c:formatCode>
                <c:ptCount val="2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numCache>
            </c:numRef>
          </c:cat>
          <c:val>
            <c:numRef>
              <c:f>香港マカオ台湾の患者・海外輸入症例・無症状病原体保有者!$BZ$29:$BZ$260</c:f>
              <c:numCache>
                <c:formatCode>General</c:formatCode>
                <c:ptCount val="2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香港マカオ台湾の患者・海外輸入症例・無症状病原体保有者!$BI$97:$BI$259</c:f>
              <c:numCache>
                <c:formatCode>m"月"d"日"</c:formatCode>
                <c:ptCount val="16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numCache>
            </c:numRef>
          </c:cat>
          <c:val>
            <c:numRef>
              <c:f>香港マカオ台湾の患者・海外輸入症例・無症状病原体保有者!$BJ$97:$BJ$259</c:f>
              <c:numCache>
                <c:formatCode>General</c:formatCode>
                <c:ptCount val="16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香港マカオ台湾の患者・海外輸入症例・無症状病原体保有者!$BI$97:$BI$259</c:f>
              <c:numCache>
                <c:formatCode>m"月"d"日"</c:formatCode>
                <c:ptCount val="16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numCache>
            </c:numRef>
          </c:cat>
          <c:val>
            <c:numRef>
              <c:f>香港マカオ台湾の患者・海外輸入症例・無症状病原体保有者!$BK$97:$BK$259</c:f>
              <c:numCache>
                <c:formatCode>General</c:formatCode>
                <c:ptCount val="16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香港マカオ台湾の患者・海外輸入症例・無症状病原体保有者!$BL$97:$BL$259</c:f>
              <c:numCache>
                <c:formatCode>m"月"d"日"</c:formatCode>
                <c:ptCount val="16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numCache>
            </c:numRef>
          </c:cat>
          <c:val>
            <c:numRef>
              <c:f>香港マカオ台湾の患者・海外輸入症例・無症状病原体保有者!$BM$97:$BM$259</c:f>
              <c:numCache>
                <c:formatCode>General</c:formatCode>
                <c:ptCount val="16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香港マカオ台湾の患者・海外輸入症例・無症状病原体保有者!$BL$97:$BL$259</c:f>
              <c:numCache>
                <c:formatCode>m"月"d"日"</c:formatCode>
                <c:ptCount val="16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numCache>
            </c:numRef>
          </c:cat>
          <c:val>
            <c:numRef>
              <c:f>香港マカオ台湾の患者・海外輸入症例・無症状病原体保有者!$BN$97:$BN$259</c:f>
              <c:numCache>
                <c:formatCode>General</c:formatCode>
                <c:ptCount val="16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69"/>
  <sheetViews>
    <sheetView tabSelected="1" workbookViewId="0">
      <pane xSplit="2" ySplit="5" topLeftCell="C255" activePane="bottomRight" state="frozen"/>
      <selection pane="topRight" activeCell="C1" sqref="C1"/>
      <selection pane="bottomLeft" activeCell="A8" sqref="A8"/>
      <selection pane="bottomRight" activeCell="G261" sqref="G26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5" t="s">
        <v>78</v>
      </c>
      <c r="D1" s="265"/>
      <c r="E1" s="265"/>
      <c r="F1" s="265"/>
      <c r="G1" s="265"/>
      <c r="H1" s="265"/>
      <c r="I1" s="265"/>
      <c r="J1" s="265"/>
      <c r="K1" s="265"/>
      <c r="L1" s="265"/>
      <c r="M1" s="265"/>
      <c r="N1" s="265"/>
      <c r="O1" s="265"/>
      <c r="P1" s="87"/>
      <c r="Q1" s="87"/>
      <c r="R1" s="87"/>
      <c r="S1" s="87"/>
      <c r="T1" s="87"/>
      <c r="U1" s="86">
        <v>44082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2" t="s">
        <v>72</v>
      </c>
      <c r="D4" s="273"/>
      <c r="E4" s="273"/>
      <c r="F4" s="283"/>
      <c r="G4" s="272" t="s">
        <v>68</v>
      </c>
      <c r="H4" s="273"/>
      <c r="I4" s="278" t="s">
        <v>87</v>
      </c>
      <c r="J4" s="274" t="s">
        <v>71</v>
      </c>
      <c r="K4" s="275"/>
      <c r="L4" s="276" t="s">
        <v>70</v>
      </c>
      <c r="M4" s="277"/>
      <c r="N4" s="266" t="s">
        <v>73</v>
      </c>
      <c r="O4" s="267"/>
      <c r="P4" s="280" t="s">
        <v>92</v>
      </c>
      <c r="Q4" s="281"/>
      <c r="R4" s="280" t="s">
        <v>88</v>
      </c>
      <c r="S4" s="281"/>
      <c r="T4" s="282"/>
      <c r="U4" s="268" t="s">
        <v>75</v>
      </c>
    </row>
    <row r="5" spans="2:21" ht="18.5" customHeight="1" thickBot="1" x14ac:dyDescent="0.6">
      <c r="B5" s="63" t="s">
        <v>76</v>
      </c>
      <c r="C5" s="270" t="s">
        <v>69</v>
      </c>
      <c r="D5" s="271"/>
      <c r="E5" s="92" t="s">
        <v>9</v>
      </c>
      <c r="F5" s="71" t="s">
        <v>86</v>
      </c>
      <c r="G5" s="69" t="s">
        <v>69</v>
      </c>
      <c r="H5" s="70" t="s">
        <v>9</v>
      </c>
      <c r="I5" s="279"/>
      <c r="J5" s="69" t="s">
        <v>69</v>
      </c>
      <c r="K5" s="70" t="s">
        <v>74</v>
      </c>
      <c r="L5" s="69" t="s">
        <v>69</v>
      </c>
      <c r="M5" s="70" t="s">
        <v>9</v>
      </c>
      <c r="N5" s="69" t="s">
        <v>69</v>
      </c>
      <c r="O5" s="71" t="s">
        <v>9</v>
      </c>
      <c r="P5" s="88" t="s">
        <v>105</v>
      </c>
      <c r="Q5" s="71" t="s">
        <v>9</v>
      </c>
      <c r="R5" s="119" t="s">
        <v>90</v>
      </c>
      <c r="S5" s="68" t="s">
        <v>91</v>
      </c>
      <c r="T5" s="68" t="s">
        <v>89</v>
      </c>
      <c r="U5" s="269"/>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c r="C259" s="59"/>
      <c r="D259" s="49"/>
      <c r="E259" s="61"/>
      <c r="F259" s="60"/>
      <c r="G259" s="59"/>
      <c r="H259" s="61"/>
      <c r="I259" s="55"/>
      <c r="J259" s="59"/>
      <c r="K259" s="61"/>
      <c r="L259" s="59"/>
      <c r="M259" s="61"/>
      <c r="N259" s="48"/>
      <c r="O259" s="60"/>
      <c r="P259" s="124"/>
      <c r="Q259" s="60"/>
      <c r="R259" s="48"/>
      <c r="S259" s="60"/>
      <c r="T259" s="60"/>
      <c r="U259" s="78"/>
    </row>
    <row r="260" spans="2:28" ht="9.5" customHeight="1" thickBot="1" x14ac:dyDescent="0.6">
      <c r="B260" s="66"/>
      <c r="C260" s="79"/>
      <c r="D260" s="80"/>
      <c r="E260" s="82"/>
      <c r="F260" s="95"/>
      <c r="G260" s="79"/>
      <c r="H260" s="82"/>
      <c r="I260" s="82"/>
      <c r="J260" s="79"/>
      <c r="K260" s="82"/>
      <c r="L260" s="79"/>
      <c r="M260" s="82"/>
      <c r="N260" s="83"/>
      <c r="O260" s="81"/>
      <c r="P260" s="94"/>
      <c r="Q260" s="95"/>
      <c r="R260" s="120"/>
      <c r="S260" s="95"/>
      <c r="T260" s="95"/>
      <c r="U260" s="67"/>
    </row>
    <row r="262" spans="2:28" ht="13" customHeight="1" x14ac:dyDescent="0.55000000000000004">
      <c r="E262" s="112"/>
      <c r="F262" s="113"/>
      <c r="G262" s="112" t="s">
        <v>80</v>
      </c>
      <c r="H262" s="113"/>
      <c r="I262" s="113"/>
      <c r="J262" s="113"/>
      <c r="U262" s="72"/>
    </row>
    <row r="263" spans="2:28" ht="13" customHeight="1" x14ac:dyDescent="0.55000000000000004">
      <c r="E263" s="112" t="s">
        <v>98</v>
      </c>
      <c r="F263" s="113"/>
      <c r="G263" s="263" t="s">
        <v>79</v>
      </c>
      <c r="H263" s="264"/>
      <c r="I263" s="112" t="s">
        <v>106</v>
      </c>
      <c r="J263" s="113"/>
    </row>
    <row r="264" spans="2:28" ht="13" customHeight="1" x14ac:dyDescent="0.55000000000000004">
      <c r="B264" s="130">
        <v>1</v>
      </c>
      <c r="E264" s="114" t="s">
        <v>108</v>
      </c>
      <c r="F264" s="113"/>
      <c r="G264" s="115"/>
      <c r="H264" s="115"/>
      <c r="I264" s="112" t="s">
        <v>107</v>
      </c>
      <c r="J264" s="113"/>
    </row>
    <row r="265" spans="2:28" ht="18.5" customHeight="1" x14ac:dyDescent="0.55000000000000004">
      <c r="E265" s="112" t="s">
        <v>96</v>
      </c>
      <c r="F265" s="113"/>
      <c r="G265" s="112" t="s">
        <v>97</v>
      </c>
      <c r="H265" s="113"/>
      <c r="I265" s="113"/>
      <c r="J265" s="113"/>
    </row>
    <row r="266" spans="2:28" ht="13" customHeight="1" x14ac:dyDescent="0.55000000000000004">
      <c r="E266" s="112" t="s">
        <v>98</v>
      </c>
      <c r="F266" s="113"/>
      <c r="G266" s="112" t="s">
        <v>99</v>
      </c>
      <c r="H266" s="113"/>
      <c r="I266" s="113"/>
      <c r="J266" s="113"/>
    </row>
    <row r="267" spans="2:28" ht="13" customHeight="1" x14ac:dyDescent="0.55000000000000004">
      <c r="E267" s="112" t="s">
        <v>98</v>
      </c>
      <c r="F267" s="113"/>
      <c r="G267" s="112" t="s">
        <v>100</v>
      </c>
      <c r="H267" s="113"/>
      <c r="I267" s="113"/>
      <c r="J267" s="113"/>
    </row>
    <row r="268" spans="2:28" ht="13" customHeight="1" x14ac:dyDescent="0.55000000000000004">
      <c r="E268" s="112" t="s">
        <v>101</v>
      </c>
      <c r="F268" s="113"/>
      <c r="G268" s="112" t="s">
        <v>102</v>
      </c>
      <c r="H268" s="113"/>
      <c r="I268" s="113"/>
      <c r="J268" s="113"/>
    </row>
    <row r="269" spans="2:28" ht="13" customHeight="1" x14ac:dyDescent="0.55000000000000004">
      <c r="E269" s="112" t="s">
        <v>103</v>
      </c>
      <c r="F269" s="113"/>
      <c r="G269" s="112" t="s">
        <v>104</v>
      </c>
      <c r="H269" s="113"/>
      <c r="I269" s="113"/>
      <c r="J269" s="113"/>
    </row>
  </sheetData>
  <mergeCells count="12">
    <mergeCell ref="G263:H26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64"/>
  <sheetViews>
    <sheetView topLeftCell="A5" zoomScale="96" zoomScaleNormal="96" workbookViewId="0">
      <pane xSplit="1" ySplit="3" topLeftCell="B253" activePane="bottomRight" state="frozen"/>
      <selection activeCell="A5" sqref="A5"/>
      <selection pane="topRight" activeCell="B5" sqref="B5"/>
      <selection pane="bottomLeft" activeCell="A8" sqref="A8"/>
      <selection pane="bottomRight" activeCell="D264" sqref="D264"/>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9" t="s">
        <v>130</v>
      </c>
      <c r="C4" s="330"/>
      <c r="D4" s="330"/>
      <c r="E4" s="330"/>
      <c r="F4" s="330"/>
      <c r="G4" s="330"/>
      <c r="H4" s="330"/>
      <c r="I4" s="330"/>
      <c r="J4" s="330"/>
      <c r="K4" s="331"/>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2" t="s">
        <v>76</v>
      </c>
      <c r="B5" s="334" t="s">
        <v>134</v>
      </c>
      <c r="C5" s="332"/>
      <c r="D5" s="332"/>
      <c r="E5" s="332"/>
      <c r="F5" s="335" t="s">
        <v>135</v>
      </c>
      <c r="G5" s="332" t="s">
        <v>131</v>
      </c>
      <c r="H5" s="332"/>
      <c r="I5" s="332"/>
      <c r="J5" s="332" t="s">
        <v>132</v>
      </c>
      <c r="K5" s="333"/>
      <c r="L5" s="321" t="s">
        <v>69</v>
      </c>
      <c r="M5" s="322"/>
      <c r="N5" s="325" t="s">
        <v>9</v>
      </c>
      <c r="O5" s="326"/>
      <c r="P5" s="314" t="s">
        <v>128</v>
      </c>
      <c r="Q5" s="315"/>
      <c r="R5" s="315"/>
      <c r="S5" s="316"/>
      <c r="T5" s="290" t="s">
        <v>88</v>
      </c>
      <c r="U5" s="291"/>
      <c r="V5" s="291"/>
      <c r="W5" s="291"/>
      <c r="X5" s="292"/>
      <c r="Y5" s="131"/>
      <c r="Z5" s="302" t="s">
        <v>76</v>
      </c>
      <c r="AA5" s="304" t="s">
        <v>161</v>
      </c>
      <c r="AB5" s="305"/>
      <c r="AC5" s="306"/>
      <c r="AD5" s="298" t="s">
        <v>142</v>
      </c>
      <c r="AE5" s="299"/>
      <c r="AF5" s="285"/>
      <c r="AG5" s="285"/>
      <c r="AH5" s="285"/>
      <c r="AI5" s="285"/>
      <c r="AJ5" s="300"/>
      <c r="AK5" s="284" t="s">
        <v>143</v>
      </c>
      <c r="AL5" s="285"/>
      <c r="AM5" s="285"/>
      <c r="AN5" s="285"/>
      <c r="AO5" s="285"/>
      <c r="AP5" s="312"/>
      <c r="AQ5" s="284" t="s">
        <v>144</v>
      </c>
      <c r="AR5" s="285"/>
      <c r="AS5" s="285"/>
      <c r="AT5" s="285"/>
      <c r="AU5" s="285"/>
      <c r="AV5" s="286"/>
    </row>
    <row r="6" spans="1:83" ht="18" customHeight="1" x14ac:dyDescent="0.55000000000000004">
      <c r="A6" s="302"/>
      <c r="B6" s="337" t="s">
        <v>148</v>
      </c>
      <c r="C6" s="338"/>
      <c r="D6" s="310" t="s">
        <v>86</v>
      </c>
      <c r="E6" s="339" t="s">
        <v>136</v>
      </c>
      <c r="F6" s="336"/>
      <c r="G6" s="310" t="s">
        <v>133</v>
      </c>
      <c r="H6" s="310" t="s">
        <v>9</v>
      </c>
      <c r="I6" s="310" t="s">
        <v>86</v>
      </c>
      <c r="J6" s="310" t="s">
        <v>133</v>
      </c>
      <c r="K6" s="341" t="s">
        <v>9</v>
      </c>
      <c r="L6" s="323"/>
      <c r="M6" s="324"/>
      <c r="N6" s="327"/>
      <c r="O6" s="328"/>
      <c r="P6" s="317"/>
      <c r="Q6" s="318"/>
      <c r="R6" s="318"/>
      <c r="S6" s="319"/>
      <c r="T6" s="293"/>
      <c r="U6" s="294"/>
      <c r="V6" s="294"/>
      <c r="W6" s="294"/>
      <c r="X6" s="295"/>
      <c r="Y6" s="131"/>
      <c r="Z6" s="302"/>
      <c r="AA6" s="307"/>
      <c r="AB6" s="308"/>
      <c r="AC6" s="309"/>
      <c r="AD6" s="296" t="s">
        <v>141</v>
      </c>
      <c r="AE6" s="297"/>
      <c r="AF6" s="288"/>
      <c r="AG6" s="288" t="s">
        <v>140</v>
      </c>
      <c r="AH6" s="288"/>
      <c r="AI6" s="288" t="s">
        <v>132</v>
      </c>
      <c r="AJ6" s="301"/>
      <c r="AK6" s="287" t="s">
        <v>141</v>
      </c>
      <c r="AL6" s="288"/>
      <c r="AM6" s="288" t="s">
        <v>140</v>
      </c>
      <c r="AN6" s="288"/>
      <c r="AO6" s="288" t="s">
        <v>132</v>
      </c>
      <c r="AP6" s="313"/>
      <c r="AQ6" s="287" t="s">
        <v>141</v>
      </c>
      <c r="AR6" s="288"/>
      <c r="AS6" s="288" t="s">
        <v>140</v>
      </c>
      <c r="AT6" s="288"/>
      <c r="AU6" s="288" t="s">
        <v>132</v>
      </c>
      <c r="AV6" s="289"/>
      <c r="AY6" s="45" t="s">
        <v>178</v>
      </c>
      <c r="AZ6" s="45" t="s">
        <v>179</v>
      </c>
      <c r="BB6" s="45" t="s">
        <v>177</v>
      </c>
      <c r="BC6" t="s">
        <v>180</v>
      </c>
      <c r="BE6" t="s">
        <v>162</v>
      </c>
      <c r="BG6" t="s">
        <v>162</v>
      </c>
      <c r="BI6" t="s">
        <v>164</v>
      </c>
      <c r="BP6" t="s">
        <v>142</v>
      </c>
      <c r="BT6" t="s">
        <v>143</v>
      </c>
      <c r="BX6" t="s">
        <v>144</v>
      </c>
      <c r="CA6" t="s">
        <v>142</v>
      </c>
    </row>
    <row r="7" spans="1:83" ht="36.5" thickBot="1" x14ac:dyDescent="0.6">
      <c r="A7" s="303"/>
      <c r="B7" s="141" t="s">
        <v>133</v>
      </c>
      <c r="C7" s="133" t="s">
        <v>9</v>
      </c>
      <c r="D7" s="311"/>
      <c r="E7" s="340"/>
      <c r="F7" s="311"/>
      <c r="G7" s="311"/>
      <c r="H7" s="311"/>
      <c r="I7" s="311"/>
      <c r="J7" s="311"/>
      <c r="K7" s="342"/>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3"/>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20" t="s">
        <v>176</v>
      </c>
      <c r="AY7" s="320"/>
      <c r="AZ7" s="320"/>
      <c r="BA7" s="320"/>
      <c r="BB7" s="32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57"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57"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57" si="2103">+AH256-AH255</f>
        <v>18</v>
      </c>
      <c r="AH256" s="156">
        <v>4511</v>
      </c>
      <c r="AI256" s="185">
        <f t="shared" ref="AI256:AI257"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7" si="2111">+A256</f>
        <v>44080</v>
      </c>
      <c r="AY256" s="6">
        <v>0</v>
      </c>
      <c r="AZ256" s="239">
        <f t="shared" ref="AZ256" si="2112">+AZ255+AY256</f>
        <v>341</v>
      </c>
      <c r="BA256" s="239">
        <f t="shared" si="451"/>
        <v>39</v>
      </c>
      <c r="BB256" s="130">
        <v>0</v>
      </c>
      <c r="BC256" s="27">
        <f t="shared" ref="BC256" si="2113">+BC255+BB256</f>
        <v>22</v>
      </c>
      <c r="BD256" s="239">
        <v>74</v>
      </c>
      <c r="BE256" s="230">
        <f t="shared" ref="BE256:BE257" si="2114">+Z256</f>
        <v>44080</v>
      </c>
      <c r="BF256" s="132">
        <f t="shared" ref="BF256:BF257" si="2115">+B256</f>
        <v>12</v>
      </c>
      <c r="BG256" s="230">
        <f t="shared" ref="BG256:BG257" si="2116">+A256</f>
        <v>44080</v>
      </c>
      <c r="BH256" s="132">
        <f t="shared" ref="BH256" si="2117">+C256</f>
        <v>2585</v>
      </c>
      <c r="BI256" s="1">
        <f t="shared" ref="BI256:BI257" si="2118">+BE256</f>
        <v>44080</v>
      </c>
      <c r="BJ256">
        <f t="shared" ref="BJ256:BJ257" si="2119">+L256</f>
        <v>17</v>
      </c>
      <c r="BK256">
        <f t="shared" ref="BK256:BK257" si="2120">+M256</f>
        <v>17</v>
      </c>
      <c r="BL256" s="1">
        <f t="shared" ref="BL256:BL257" si="2121">+BI256</f>
        <v>44080</v>
      </c>
      <c r="BM256">
        <f t="shared" ref="BM256" si="2122">+BM255+BJ256</f>
        <v>3609</v>
      </c>
      <c r="BN256">
        <f t="shared" ref="BN256" si="2123">+BN255+BK256</f>
        <v>1219</v>
      </c>
      <c r="BO256" s="180">
        <f t="shared" ref="BO256:BO257" si="2124">+A256</f>
        <v>44080</v>
      </c>
      <c r="BP256">
        <f t="shared" ref="BP256:BP257" si="2125">+AF256</f>
        <v>4878</v>
      </c>
      <c r="BQ256">
        <f t="shared" ref="BQ256:BQ257" si="2126">+AH256</f>
        <v>4511</v>
      </c>
      <c r="BR256">
        <f t="shared" ref="BR256:BR257" si="2127">+AJ256</f>
        <v>96</v>
      </c>
      <c r="BS256" s="180">
        <f t="shared" ref="BS256:BS257" si="2128">+A256</f>
        <v>44080</v>
      </c>
      <c r="BT256">
        <f t="shared" ref="BT256" si="2129">+AL256</f>
        <v>46</v>
      </c>
      <c r="BU256">
        <f t="shared" ref="BU256" si="2130">+AN256</f>
        <v>46</v>
      </c>
      <c r="BV256">
        <f t="shared" ref="BV256" si="2131">+AP256</f>
        <v>0</v>
      </c>
      <c r="BW256" s="180">
        <f t="shared" ref="BW256:BW257" si="2132">+A256</f>
        <v>44080</v>
      </c>
      <c r="BX256">
        <f t="shared" ref="BX256" si="2133">+AR256</f>
        <v>493</v>
      </c>
      <c r="BY256">
        <f t="shared" ref="BY256" si="2134">+AT256</f>
        <v>473</v>
      </c>
      <c r="BZ256">
        <f t="shared" ref="BZ256" si="2135">+AV256</f>
        <v>7</v>
      </c>
      <c r="CA256" s="180">
        <f t="shared" ref="CA256:CA257" si="2136">+A256</f>
        <v>44080</v>
      </c>
      <c r="CB256">
        <f t="shared" ref="CB256" si="2137">+AD256</f>
        <v>21</v>
      </c>
      <c r="CC256">
        <f t="shared" ref="CC256" si="2138">+AG256</f>
        <v>18</v>
      </c>
      <c r="CD256" s="180">
        <f t="shared" ref="CD256:CD257"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v>74</v>
      </c>
      <c r="BE257" s="230">
        <f t="shared" ref="BE257" si="2156">+Z257</f>
        <v>44081</v>
      </c>
      <c r="BF257" s="132">
        <f t="shared" ref="BF257" si="2157">+B257</f>
        <v>10</v>
      </c>
      <c r="BG257" s="230">
        <f t="shared" ref="BG257" si="2158">+A257</f>
        <v>44081</v>
      </c>
      <c r="BH257" s="132">
        <f t="shared" ref="BH257" si="2159">+C257</f>
        <v>2595</v>
      </c>
      <c r="BI257" s="1">
        <f t="shared" ref="BI257" si="2160">+BE257</f>
        <v>44081</v>
      </c>
      <c r="BJ257">
        <f t="shared" ref="BJ257" si="2161">+L257</f>
        <v>13</v>
      </c>
      <c r="BK257">
        <f t="shared" ref="BK257" si="2162">+M257</f>
        <v>13</v>
      </c>
      <c r="BL257" s="1">
        <f t="shared" ref="BL257" si="2163">+BI257</f>
        <v>44081</v>
      </c>
      <c r="BM257">
        <f t="shared" ref="BM257" si="2164">+BM256+BJ257</f>
        <v>3622</v>
      </c>
      <c r="BN257">
        <f t="shared" ref="BN257" si="2165">+BN256+BK257</f>
        <v>1232</v>
      </c>
      <c r="BO257" s="180">
        <f t="shared" ref="BO257" si="2166">+A257</f>
        <v>44081</v>
      </c>
      <c r="BP257">
        <f t="shared" ref="BP257" si="2167">+AF257</f>
        <v>4889</v>
      </c>
      <c r="BQ257">
        <f t="shared" ref="BQ257" si="2168">+AH257</f>
        <v>4524</v>
      </c>
      <c r="BR257">
        <f t="shared" ref="BR257" si="2169">+AJ257</f>
        <v>98</v>
      </c>
      <c r="BS257" s="180">
        <f t="shared" ref="BS257" si="2170">+A257</f>
        <v>44081</v>
      </c>
      <c r="BT257">
        <f t="shared" ref="BT257" si="2171">+AL257</f>
        <v>46</v>
      </c>
      <c r="BU257">
        <f t="shared" ref="BU257" si="2172">+AN257</f>
        <v>46</v>
      </c>
      <c r="BV257">
        <f t="shared" ref="BV257" si="2173">+AP257</f>
        <v>0</v>
      </c>
      <c r="BW257" s="180">
        <f t="shared" ref="BW257" si="2174">+A257</f>
        <v>44081</v>
      </c>
      <c r="BX257">
        <f t="shared" ref="BX257" si="2175">+AR257</f>
        <v>494</v>
      </c>
      <c r="BY257">
        <f t="shared" ref="BY257" si="2176">+AT257</f>
        <v>475</v>
      </c>
      <c r="BZ257">
        <f t="shared" ref="BZ257" si="2177">+AV257</f>
        <v>7</v>
      </c>
      <c r="CA257" s="180">
        <f t="shared" ref="CA257" si="2178">+A257</f>
        <v>44081</v>
      </c>
      <c r="CB257">
        <f t="shared" ref="CB257" si="2179">+AD257</f>
        <v>11</v>
      </c>
      <c r="CC257">
        <f t="shared" ref="CC257" si="2180">+AG257</f>
        <v>13</v>
      </c>
      <c r="CD257" s="180">
        <f t="shared" ref="CD257" si="2181">+A257</f>
        <v>44081</v>
      </c>
      <c r="CE257">
        <f t="shared" ref="CE257" si="2182">+AI257</f>
        <v>2</v>
      </c>
    </row>
    <row r="258" spans="1:83" ht="18" customHeight="1" x14ac:dyDescent="0.55000000000000004">
      <c r="A258" s="180"/>
      <c r="B258" s="241"/>
      <c r="C258" s="155"/>
      <c r="D258" s="155"/>
      <c r="E258" s="147"/>
      <c r="F258" s="147"/>
      <c r="G258" s="147"/>
      <c r="H258" s="135"/>
      <c r="I258" s="147"/>
      <c r="J258" s="135"/>
      <c r="K258" s="42"/>
      <c r="L258" s="146"/>
      <c r="M258" s="147"/>
      <c r="N258" s="135"/>
      <c r="O258" s="135"/>
      <c r="P258" s="147"/>
      <c r="Q258" s="147"/>
      <c r="R258" s="135"/>
      <c r="S258" s="135"/>
      <c r="T258" s="147"/>
      <c r="U258" s="147"/>
      <c r="V258" s="135"/>
      <c r="W258" s="42"/>
      <c r="X258" s="148"/>
      <c r="Z258" s="75"/>
      <c r="AA258" s="231"/>
      <c r="AB258" s="231"/>
      <c r="AC258" s="232"/>
      <c r="AD258" s="184"/>
      <c r="AE258" s="244"/>
      <c r="AF258" s="156"/>
      <c r="AG258" s="185"/>
      <c r="AH258" s="156"/>
      <c r="AI258" s="185"/>
      <c r="AJ258" s="186"/>
      <c r="AK258" s="187"/>
      <c r="AL258" s="156"/>
      <c r="AM258" s="185"/>
      <c r="AN258" s="156"/>
      <c r="AO258" s="185"/>
      <c r="AP258" s="188"/>
      <c r="AQ258" s="187"/>
      <c r="AR258" s="156"/>
      <c r="AS258" s="185"/>
      <c r="AT258" s="156"/>
      <c r="AU258" s="185"/>
      <c r="AV258" s="189"/>
      <c r="AW258" s="256"/>
      <c r="AX258" s="238"/>
      <c r="AY258" s="6"/>
      <c r="AZ258" s="239"/>
      <c r="BA258" s="239"/>
      <c r="BB258" s="130"/>
      <c r="BC258" s="27"/>
      <c r="BD258" s="239"/>
      <c r="BE258" s="230"/>
      <c r="BF258" s="132"/>
      <c r="BG258" s="230"/>
      <c r="BH258" s="132"/>
      <c r="BI258" s="1"/>
      <c r="BL258" s="1"/>
      <c r="BO258" s="257"/>
      <c r="BS258" s="257"/>
      <c r="BW258" s="257"/>
      <c r="CA258" s="257"/>
      <c r="CD258" s="257"/>
    </row>
    <row r="259" spans="1:83" ht="18" customHeight="1" x14ac:dyDescent="0.55000000000000004">
      <c r="A259" s="180"/>
      <c r="B259" s="147"/>
      <c r="C259" s="155"/>
      <c r="D259" s="155"/>
      <c r="E259" s="147"/>
      <c r="F259" s="147"/>
      <c r="G259" s="147"/>
      <c r="H259" s="135"/>
      <c r="I259" s="147"/>
      <c r="J259" s="135"/>
      <c r="K259" s="42"/>
      <c r="L259" s="146"/>
      <c r="M259" s="147"/>
      <c r="N259" s="135"/>
      <c r="O259" s="135"/>
      <c r="P259" s="147"/>
      <c r="Q259" s="147"/>
      <c r="R259" s="135"/>
      <c r="S259" s="135"/>
      <c r="T259" s="147"/>
      <c r="U259" s="147"/>
      <c r="V259" s="135"/>
      <c r="W259" s="42"/>
      <c r="X259" s="148"/>
      <c r="Z259" s="75"/>
      <c r="AA259" s="231"/>
      <c r="AB259" s="231"/>
      <c r="AC259" s="232"/>
      <c r="AD259" s="184"/>
      <c r="AE259" s="244"/>
      <c r="AF259" s="156"/>
      <c r="AG259" s="185"/>
      <c r="AH259" s="156"/>
      <c r="AI259" s="185"/>
      <c r="AJ259" s="186"/>
      <c r="AK259" s="187"/>
      <c r="AL259" s="156"/>
      <c r="AM259" s="185"/>
      <c r="AN259" s="156"/>
      <c r="AO259" s="185"/>
      <c r="AP259" s="188"/>
      <c r="AQ259" s="187"/>
      <c r="AR259" s="156"/>
      <c r="AS259" s="185"/>
      <c r="AT259" s="156"/>
      <c r="AU259" s="185"/>
      <c r="AV259" s="189"/>
      <c r="AX259"/>
      <c r="AY259"/>
      <c r="AZ259"/>
      <c r="BB259"/>
      <c r="BP259" s="45"/>
      <c r="BQ259" s="45"/>
      <c r="BR259" s="45"/>
      <c r="BS259" s="45"/>
    </row>
    <row r="260" spans="1:83" ht="7" customHeight="1" thickBot="1" x14ac:dyDescent="0.6">
      <c r="A260" s="66"/>
      <c r="B260" s="146"/>
      <c r="C260" s="155"/>
      <c r="D260" s="147"/>
      <c r="E260" s="147"/>
      <c r="F260" s="147"/>
      <c r="G260" s="147"/>
      <c r="H260" s="135"/>
      <c r="I260" s="147"/>
      <c r="J260" s="135"/>
      <c r="K260" s="148"/>
      <c r="L260" s="146"/>
      <c r="M260" s="147"/>
      <c r="N260" s="135"/>
      <c r="O260" s="135"/>
      <c r="P260" s="147"/>
      <c r="Q260" s="147"/>
      <c r="R260" s="135"/>
      <c r="S260" s="135"/>
      <c r="T260" s="147"/>
      <c r="U260" s="147"/>
      <c r="V260" s="135"/>
      <c r="W260" s="42"/>
      <c r="X260" s="148"/>
      <c r="Z260" s="66"/>
      <c r="AA260" s="64"/>
      <c r="AB260" s="64"/>
      <c r="AC260" s="64"/>
      <c r="AD260" s="184"/>
      <c r="AE260" s="244"/>
      <c r="AF260" s="156"/>
      <c r="AG260" s="185"/>
      <c r="AH260" s="156"/>
      <c r="AI260" s="185"/>
      <c r="AJ260" s="186"/>
      <c r="AK260" s="187"/>
      <c r="AL260" s="156"/>
      <c r="AM260" s="185"/>
      <c r="AN260" s="156"/>
      <c r="AO260" s="185"/>
      <c r="AP260" s="188"/>
      <c r="AQ260" s="187"/>
      <c r="AR260" s="156"/>
      <c r="AS260" s="185"/>
      <c r="AT260" s="156"/>
      <c r="AU260" s="185"/>
      <c r="AV260" s="189"/>
    </row>
    <row r="261" spans="1:83" x14ac:dyDescent="0.55000000000000004">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row>
    <row r="262" spans="1:83" x14ac:dyDescent="0.55000000000000004">
      <c r="AI262" s="261">
        <f>SUM(AI189:AI259)</f>
        <v>91</v>
      </c>
      <c r="BB262" s="45">
        <f>219-172</f>
        <v>47</v>
      </c>
    </row>
    <row r="263" spans="1:83" x14ac:dyDescent="0.55000000000000004">
      <c r="L263">
        <f>SUM(L97:L262)</f>
        <v>3622</v>
      </c>
      <c r="P263">
        <f>SUM(P97:P262)</f>
        <v>565</v>
      </c>
      <c r="AD263">
        <f>SUM(AD188:AD194)</f>
        <v>82</v>
      </c>
    </row>
    <row r="264" spans="1:83" x14ac:dyDescent="0.55000000000000004">
      <c r="A264" s="130"/>
      <c r="Z264" s="130"/>
      <c r="AA264" s="130"/>
      <c r="AB264" s="130"/>
      <c r="AC264" s="130"/>
      <c r="AF264">
        <f>SUM(AD188:AD259)</f>
        <v>3686</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63"/>
  <sheetViews>
    <sheetView topLeftCell="A2" workbookViewId="0">
      <pane xSplit="2" ySplit="2" topLeftCell="C53" activePane="bottomRight" state="frozen"/>
      <selection activeCell="O24" sqref="O24"/>
      <selection pane="topRight" activeCell="O24" sqref="O24"/>
      <selection pane="bottomLeft" activeCell="O24" sqref="O24"/>
      <selection pane="bottomRight" activeCell="D65" sqref="D65"/>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+G57</f>
        <v>44077</v>
      </c>
      <c r="T57" s="5">
        <f t="shared" ref="T57" si="289">+H57</f>
        <v>0</v>
      </c>
      <c r="U57" s="27">
        <f t="shared" ref="U57" si="290">+I57</f>
        <v>903</v>
      </c>
      <c r="V57" s="249">
        <f t="shared" ref="V57" si="291">+V56+T57-J57</f>
        <v>16</v>
      </c>
      <c r="W57" s="5">
        <f t="shared" ref="W57" si="292">+N57</f>
        <v>0</v>
      </c>
      <c r="X57" s="251">
        <f t="shared" ref="X57" si="293">+X56+W57-O57-P57</f>
        <v>6</v>
      </c>
    </row>
    <row r="58" spans="1:24" x14ac:dyDescent="0.55000000000000004">
      <c r="A58">
        <v>54</v>
      </c>
      <c r="B58" s="250"/>
      <c r="C58" s="45" t="s">
        <v>304</v>
      </c>
      <c r="D58" t="s">
        <v>303</v>
      </c>
      <c r="E58">
        <v>24</v>
      </c>
      <c r="F58">
        <v>20</v>
      </c>
      <c r="G58" s="1">
        <v>44078</v>
      </c>
      <c r="H58" s="130">
        <v>0</v>
      </c>
      <c r="I58" s="249">
        <f t="shared" ref="I58" si="294">+I57+H58</f>
        <v>903</v>
      </c>
      <c r="J58" s="130">
        <v>2</v>
      </c>
      <c r="K58" s="254">
        <f t="shared" ref="K58" si="295">+K57+J58</f>
        <v>885</v>
      </c>
      <c r="L58" s="5"/>
      <c r="M58" s="254">
        <f t="shared" ref="M58" si="296">+M57+L58</f>
        <v>3</v>
      </c>
      <c r="N58" s="130">
        <v>0</v>
      </c>
      <c r="O58" s="5"/>
      <c r="P58" s="6">
        <v>2</v>
      </c>
      <c r="Q58" s="240">
        <f t="shared" ref="Q58" si="297">+Q57+P58</f>
        <v>235</v>
      </c>
      <c r="R58" s="255">
        <f t="shared" ref="R58" si="298">+R57+N58-O58-P58</f>
        <v>4</v>
      </c>
      <c r="S58" s="1">
        <f>+G58</f>
        <v>44078</v>
      </c>
      <c r="T58" s="5">
        <f t="shared" ref="T58" si="299">+H58</f>
        <v>0</v>
      </c>
      <c r="U58" s="27">
        <f t="shared" ref="U58" si="300">+I58</f>
        <v>903</v>
      </c>
      <c r="V58" s="249">
        <f t="shared" ref="V58" si="301">+V57+T58-J58</f>
        <v>14</v>
      </c>
      <c r="W58" s="5">
        <f t="shared" ref="W58" si="302">+N58</f>
        <v>0</v>
      </c>
      <c r="X58" s="251">
        <f t="shared" ref="X58" si="303">+X57+W58-O58-P58</f>
        <v>4</v>
      </c>
    </row>
    <row r="59" spans="1:24" x14ac:dyDescent="0.55000000000000004">
      <c r="A59">
        <v>55</v>
      </c>
      <c r="B59" s="250"/>
      <c r="C59" s="45" t="s">
        <v>305</v>
      </c>
      <c r="D59" t="s">
        <v>306</v>
      </c>
      <c r="E59">
        <v>24</v>
      </c>
      <c r="F59">
        <v>21</v>
      </c>
      <c r="G59" s="1">
        <v>44079</v>
      </c>
      <c r="H59" s="130">
        <v>0</v>
      </c>
      <c r="I59" s="249">
        <f t="shared" ref="I59" si="304">+I58+H59</f>
        <v>903</v>
      </c>
      <c r="J59" s="130">
        <v>4</v>
      </c>
      <c r="K59" s="254">
        <f t="shared" ref="K59" si="305">+K58+J59</f>
        <v>889</v>
      </c>
      <c r="L59" s="5"/>
      <c r="M59" s="254">
        <f t="shared" ref="M59" si="306">+M58+L59</f>
        <v>3</v>
      </c>
      <c r="N59" s="130">
        <v>0</v>
      </c>
      <c r="O59" s="5"/>
      <c r="P59" s="6">
        <v>2</v>
      </c>
      <c r="Q59" s="240">
        <f t="shared" ref="Q59" si="307">+Q58+P59</f>
        <v>237</v>
      </c>
      <c r="R59" s="255">
        <f t="shared" ref="R59" si="308">+R58+N59-O59-P59</f>
        <v>2</v>
      </c>
      <c r="S59" s="1">
        <f>+G59</f>
        <v>44079</v>
      </c>
      <c r="T59" s="5">
        <f t="shared" ref="T59" si="309">+H59</f>
        <v>0</v>
      </c>
      <c r="U59" s="27">
        <f t="shared" ref="U59" si="310">+I59</f>
        <v>903</v>
      </c>
      <c r="V59" s="249">
        <f t="shared" ref="V59" si="311">+V58+T59-J59</f>
        <v>10</v>
      </c>
      <c r="W59" s="5">
        <f t="shared" ref="W59" si="312">+N59</f>
        <v>0</v>
      </c>
      <c r="X59" s="251">
        <f t="shared" ref="X59" si="313">+X58+W59-O59-P59</f>
        <v>2</v>
      </c>
    </row>
    <row r="60" spans="1:24" x14ac:dyDescent="0.55000000000000004">
      <c r="A60">
        <v>56</v>
      </c>
      <c r="B60" s="250"/>
      <c r="C60" s="45" t="s">
        <v>307</v>
      </c>
      <c r="D60" t="s">
        <v>308</v>
      </c>
      <c r="E60">
        <v>24</v>
      </c>
      <c r="F60">
        <v>22</v>
      </c>
      <c r="G60" s="1">
        <v>44080</v>
      </c>
      <c r="H60" s="130">
        <v>0</v>
      </c>
      <c r="I60" s="249">
        <f t="shared" ref="I60" si="314">+I59+H60</f>
        <v>903</v>
      </c>
      <c r="J60" s="130">
        <v>7</v>
      </c>
      <c r="K60" s="254">
        <f t="shared" ref="K60:K61" si="315">+K59+J60</f>
        <v>896</v>
      </c>
      <c r="L60" s="5"/>
      <c r="M60" s="254">
        <f t="shared" ref="M60" si="316">+M59+L60</f>
        <v>3</v>
      </c>
      <c r="N60" s="130">
        <v>0</v>
      </c>
      <c r="O60" s="5"/>
      <c r="P60" s="6">
        <v>1</v>
      </c>
      <c r="Q60" s="240">
        <f t="shared" ref="Q60" si="317">+Q59+P60</f>
        <v>238</v>
      </c>
      <c r="R60" s="255">
        <f t="shared" ref="R60" si="318">+R59+N60-O60-P60</f>
        <v>1</v>
      </c>
      <c r="S60" s="1">
        <f>+G60</f>
        <v>44080</v>
      </c>
      <c r="T60" s="5">
        <f t="shared" ref="T60" si="319">+H60</f>
        <v>0</v>
      </c>
      <c r="U60" s="27">
        <f t="shared" ref="U60" si="320">+I60</f>
        <v>903</v>
      </c>
      <c r="V60" s="249">
        <f t="shared" ref="V60" si="321">+V59+T60-J60</f>
        <v>3</v>
      </c>
      <c r="W60" s="5">
        <f t="shared" ref="W60" si="322">+N60</f>
        <v>0</v>
      </c>
      <c r="X60" s="251">
        <f t="shared" ref="X60" si="323">+X59+W60-O60-P60</f>
        <v>1</v>
      </c>
    </row>
    <row r="61" spans="1:24" x14ac:dyDescent="0.55000000000000004">
      <c r="A61">
        <v>57</v>
      </c>
      <c r="B61" s="250"/>
      <c r="C61" s="45" t="s">
        <v>310</v>
      </c>
      <c r="D61" t="s">
        <v>311</v>
      </c>
      <c r="E61">
        <v>24</v>
      </c>
      <c r="F61">
        <v>23</v>
      </c>
      <c r="G61" s="1">
        <v>44081</v>
      </c>
      <c r="H61" s="130">
        <v>0</v>
      </c>
      <c r="I61" s="249">
        <f t="shared" ref="I61" si="324">+I60+H61</f>
        <v>903</v>
      </c>
      <c r="J61" s="130">
        <v>3</v>
      </c>
      <c r="K61" s="254">
        <f t="shared" si="315"/>
        <v>899</v>
      </c>
      <c r="L61" s="5"/>
      <c r="M61" s="254">
        <f t="shared" ref="M61" si="325">+M60+L61</f>
        <v>3</v>
      </c>
      <c r="N61" s="130">
        <v>0</v>
      </c>
      <c r="O61" s="5"/>
      <c r="P61" s="6">
        <v>1</v>
      </c>
      <c r="Q61" s="240">
        <f t="shared" ref="Q61" si="326">+Q60+P61</f>
        <v>239</v>
      </c>
      <c r="R61" s="255">
        <f t="shared" ref="R61" si="327">+R60+N61-O61-P61</f>
        <v>0</v>
      </c>
      <c r="S61" s="1">
        <f>+G61</f>
        <v>44081</v>
      </c>
      <c r="T61" s="5">
        <f t="shared" ref="T61" si="328">+H61</f>
        <v>0</v>
      </c>
      <c r="U61" s="27">
        <f t="shared" ref="U61" si="329">+I61</f>
        <v>903</v>
      </c>
      <c r="V61" s="249">
        <f t="shared" ref="V61" si="330">+V60+T61-J61</f>
        <v>0</v>
      </c>
      <c r="W61" s="5">
        <f t="shared" ref="W61" si="331">+N61</f>
        <v>0</v>
      </c>
      <c r="X61" s="251">
        <f t="shared" ref="X61" si="332">+X60+W61-O61-P61</f>
        <v>0</v>
      </c>
    </row>
    <row r="62" spans="1:24" x14ac:dyDescent="0.55000000000000004">
      <c r="B62" s="250"/>
      <c r="C62" s="45"/>
      <c r="G62" s="1"/>
      <c r="H62" s="130"/>
      <c r="I62" s="249"/>
      <c r="J62" s="130"/>
      <c r="K62" s="254"/>
      <c r="L62" s="5"/>
      <c r="M62" s="254"/>
      <c r="N62" s="130"/>
      <c r="O62" s="5"/>
      <c r="P62" s="6"/>
      <c r="Q62" s="240"/>
      <c r="R62" s="255"/>
      <c r="S62" s="1"/>
      <c r="T62" s="5"/>
      <c r="U62" s="27"/>
      <c r="V62" s="249"/>
      <c r="W62" s="5"/>
      <c r="X62" s="251"/>
    </row>
    <row r="63"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8" zoomScale="70" zoomScaleNormal="70" workbookViewId="0">
      <selection activeCell="T80" sqref="T80"/>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3" t="s">
        <v>2</v>
      </c>
      <c r="C4" s="34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3" t="s">
        <v>38</v>
      </c>
      <c r="CI4" s="343"/>
      <c r="CJ4" s="343"/>
      <c r="CK4" s="343"/>
      <c r="CL4" s="343"/>
    </row>
    <row r="5" spans="2:90" x14ac:dyDescent="0.55000000000000004">
      <c r="B5" t="s">
        <v>3</v>
      </c>
      <c r="C5" t="s">
        <v>1</v>
      </c>
      <c r="D5" s="343" t="s">
        <v>4</v>
      </c>
      <c r="E5" s="34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2020-09-08T07:40:07Z</dcterms:modified>
</cp:coreProperties>
</file>