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D81A41C-3A14-40F5-9D94-67306ACF24A0}" xr6:coauthVersionLast="45" xr6:coauthVersionMax="45" xr10:uidLastSave="{00000000-0000-0000-0000-000000000000}"/>
  <bookViews>
    <workbookView xWindow="-110" yWindow="-110" windowWidth="19420" windowHeight="9600" tabRatio="641" activeTab="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0" i="6" l="1"/>
  <c r="T70" i="6"/>
  <c r="S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W69" i="6"/>
  <c r="T69" i="6"/>
  <c r="S69" i="6"/>
  <c r="CB265" i="5" l="1"/>
  <c r="AU264" i="5"/>
  <c r="AS264" i="5"/>
  <c r="AQ264" i="5"/>
  <c r="AO264" i="5"/>
  <c r="AM264" i="5"/>
  <c r="AK264" i="5"/>
  <c r="AI264" i="5"/>
  <c r="CE264" i="5" s="1"/>
  <c r="AG264" i="5"/>
  <c r="CC264" i="5" s="1"/>
  <c r="P265" i="2"/>
  <c r="W68" i="6"/>
  <c r="T68" i="6"/>
  <c r="S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W67" i="6"/>
  <c r="T67" i="6"/>
  <c r="S67" i="6"/>
  <c r="CD263" i="5"/>
  <c r="CA263" i="5"/>
  <c r="BZ263" i="5"/>
  <c r="BY263" i="5"/>
  <c r="BX263" i="5"/>
  <c r="BW263" i="5"/>
  <c r="BV263" i="5"/>
  <c r="BU263" i="5"/>
  <c r="BT263" i="5"/>
  <c r="BS263" i="5"/>
  <c r="BR263" i="5"/>
  <c r="BQ263" i="5"/>
  <c r="BP263" i="5"/>
  <c r="BO263" i="5"/>
  <c r="BK263" i="5"/>
  <c r="BJ263" i="5"/>
  <c r="BG263" i="5"/>
  <c r="BF263" i="5"/>
  <c r="AI263" i="5"/>
  <c r="CE263" i="5" s="1"/>
  <c r="AG263" i="5"/>
  <c r="CC263" i="5" s="1"/>
  <c r="AU263" i="5"/>
  <c r="AS263" i="5"/>
  <c r="AQ263" i="5"/>
  <c r="AO263" i="5"/>
  <c r="AM263" i="5"/>
  <c r="AK263" i="5"/>
  <c r="AD263" i="5"/>
  <c r="CB263" i="5" s="1"/>
  <c r="AC263" i="5"/>
  <c r="AB263" i="5"/>
  <c r="AA263" i="5"/>
  <c r="Z263" i="5"/>
  <c r="BE263" i="5" s="1"/>
  <c r="BI263" i="5" s="1"/>
  <c r="BL263" i="5" s="1"/>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W66" i="6"/>
  <c r="T66" i="6"/>
  <c r="S66" i="6"/>
  <c r="AD262" i="5"/>
  <c r="AC262" i="5"/>
  <c r="AB262" i="5"/>
  <c r="AA262" i="5"/>
  <c r="Z262" i="5"/>
  <c r="BE262" i="5" s="1"/>
  <c r="BI262" i="5" s="1"/>
  <c r="BL262" i="5" s="1"/>
  <c r="W65" i="6"/>
  <c r="T65" i="6"/>
  <c r="S65" i="6"/>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T64" i="6"/>
  <c r="S64" i="6"/>
  <c r="AU260" i="5"/>
  <c r="AS260" i="5"/>
  <c r="AQ260" i="5"/>
  <c r="AO260" i="5"/>
  <c r="AM260" i="5"/>
  <c r="AK260" i="5"/>
  <c r="AI260" i="5"/>
  <c r="CE260" i="5" s="1"/>
  <c r="AG260" i="5"/>
  <c r="CC260" i="5" s="1"/>
  <c r="AD260" i="5"/>
  <c r="AC260" i="5"/>
  <c r="AB260" i="5"/>
  <c r="AA260" i="5"/>
  <c r="Z260" i="5"/>
  <c r="BE260" i="5" s="1"/>
  <c r="BI260" i="5" s="1"/>
  <c r="BL260" i="5" s="1"/>
  <c r="CD260" i="5"/>
  <c r="CA260" i="5"/>
  <c r="BZ260" i="5"/>
  <c r="BY260" i="5"/>
  <c r="BX260" i="5"/>
  <c r="BW260" i="5"/>
  <c r="BV260" i="5"/>
  <c r="BU260" i="5"/>
  <c r="BT260" i="5"/>
  <c r="BS260" i="5"/>
  <c r="BR260" i="5"/>
  <c r="BQ260" i="5"/>
  <c r="BP260" i="5"/>
  <c r="BO260" i="5"/>
  <c r="BK260" i="5"/>
  <c r="BJ260" i="5"/>
  <c r="BG260" i="5"/>
  <c r="BF260" i="5"/>
  <c r="AX260" i="5"/>
  <c r="CB260" i="5" l="1"/>
  <c r="D273"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W63" i="6"/>
  <c r="T63" i="6"/>
  <c r="S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T62" i="6"/>
  <c r="S62" i="6"/>
  <c r="CB258" i="5" l="1"/>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CE257" i="5" s="1"/>
  <c r="AD257" i="5"/>
  <c r="CB257" i="5" s="1"/>
  <c r="AC257" i="5"/>
  <c r="AB257" i="5"/>
  <c r="AA257" i="5"/>
  <c r="Z257" i="5"/>
  <c r="BE257" i="5" s="1"/>
  <c r="BI257" i="5" s="1"/>
  <c r="BL257" i="5" s="1"/>
  <c r="AX257" i="5"/>
  <c r="W61" i="6"/>
  <c r="T61" i="6"/>
  <c r="S61" i="6"/>
  <c r="AA258" i="2"/>
  <c r="Z258" i="2"/>
  <c r="X258" i="2"/>
  <c r="W258" i="2"/>
  <c r="AU256" i="5" l="1"/>
  <c r="AS256" i="5"/>
  <c r="AQ256" i="5"/>
  <c r="AO256" i="5"/>
  <c r="AM256" i="5"/>
  <c r="AK256" i="5"/>
  <c r="AI256" i="5"/>
  <c r="CE256" i="5" s="1"/>
  <c r="AG256" i="5"/>
  <c r="CC256" i="5" s="1"/>
  <c r="P257" i="2"/>
  <c r="W60" i="6"/>
  <c r="T60" i="6"/>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W59" i="6"/>
  <c r="T59" i="6"/>
  <c r="S59" i="6"/>
  <c r="AU255" i="5"/>
  <c r="AS255" i="5"/>
  <c r="AQ255" i="5"/>
  <c r="AO255" i="5"/>
  <c r="AM255" i="5"/>
  <c r="AK255" i="5"/>
  <c r="AI255" i="5"/>
  <c r="CE255" i="5" s="1"/>
  <c r="AG255" i="5"/>
  <c r="CC255" i="5" s="1"/>
  <c r="AD255" i="5"/>
  <c r="CB255" i="5" s="1"/>
  <c r="AC255" i="5"/>
  <c r="AB255" i="5"/>
  <c r="AA255" i="5"/>
  <c r="Z255" i="5"/>
  <c r="BE255" i="5" s="1"/>
  <c r="BI255" i="5" s="1"/>
  <c r="BL255" i="5" s="1"/>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CC252" i="5" s="1"/>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CC242" i="5" s="1"/>
  <c r="AD242" i="5"/>
  <c r="CB242" i="5" s="1"/>
  <c r="AC242" i="5"/>
  <c r="AB242" i="5"/>
  <c r="AA242" i="5"/>
  <c r="Z242" i="5"/>
  <c r="BE242" i="5" s="1"/>
  <c r="BI242" i="5" s="1"/>
  <c r="BL242" i="5" s="1"/>
  <c r="CD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BE239" i="5" s="1"/>
  <c r="BI239" i="5" s="1"/>
  <c r="BL239" i="5" s="1"/>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Q58" i="6" s="1"/>
  <c r="Q59" i="6" s="1"/>
  <c r="Q60" i="6" s="1"/>
  <c r="Q61" i="6" s="1"/>
  <c r="Q62" i="6" s="1"/>
  <c r="Q63" i="6" s="1"/>
  <c r="Q64" i="6" s="1"/>
  <c r="Q65" i="6" s="1"/>
  <c r="Q66" i="6" s="1"/>
  <c r="Q67" i="6" s="1"/>
  <c r="Q68" i="6" s="1"/>
  <c r="Q69" i="6" s="1"/>
  <c r="Q70"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M58" i="6" s="1"/>
  <c r="M59" i="6" s="1"/>
  <c r="M60" i="6" s="1"/>
  <c r="M61" i="6" s="1"/>
  <c r="M62" i="6" s="1"/>
  <c r="M63" i="6" s="1"/>
  <c r="M64" i="6" s="1"/>
  <c r="M65" i="6" s="1"/>
  <c r="M66" i="6" s="1"/>
  <c r="M67" i="6" s="1"/>
  <c r="M68" i="6" s="1"/>
  <c r="M69" i="6" s="1"/>
  <c r="M70"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V59" i="6" s="1"/>
  <c r="V60" i="6" s="1"/>
  <c r="V61" i="6" s="1"/>
  <c r="V62" i="6" s="1"/>
  <c r="V63" i="6" s="1"/>
  <c r="V64" i="6" s="1"/>
  <c r="V65" i="6" s="1"/>
  <c r="V66" i="6" s="1"/>
  <c r="V67" i="6" s="1"/>
  <c r="V68" i="6" s="1"/>
  <c r="V69" i="6" s="1"/>
  <c r="V70"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BB271"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71"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73" i="5"/>
  <c r="AD27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U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U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U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U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U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U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U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U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U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U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U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U68" i="6" l="1"/>
  <c r="I69" i="6"/>
  <c r="BZ161" i="5"/>
  <c r="BZ160" i="5"/>
  <c r="U69" i="6" l="1"/>
  <c r="I70" i="6"/>
  <c r="U70" i="6" s="1"/>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72" i="5" l="1"/>
  <c r="L272"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BH266" i="5"/>
  <c r="D265" i="5"/>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Y255" i="2" l="1"/>
  <c r="H256"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Y267" i="2" l="1"/>
  <c r="M240" i="2"/>
  <c r="M241" i="2" s="1"/>
  <c r="AB239" i="2"/>
  <c r="I239" i="2"/>
  <c r="M242" i="2" l="1"/>
  <c r="AB241" i="2"/>
  <c r="I241" i="2"/>
  <c r="AB240" i="2"/>
  <c r="I240" i="2"/>
  <c r="M243" i="2" l="1"/>
  <c r="AB242" i="2"/>
  <c r="I242" i="2"/>
  <c r="M244" i="2" l="1"/>
  <c r="AB243" i="2"/>
  <c r="I243" i="2"/>
  <c r="M245" i="2" l="1"/>
  <c r="AB244" i="2"/>
  <c r="I244" i="2"/>
  <c r="M246" i="2" l="1"/>
  <c r="AB245" i="2"/>
  <c r="I245" i="2"/>
  <c r="M247" i="2" l="1"/>
  <c r="AB246" i="2"/>
  <c r="I246" i="2"/>
  <c r="M248" i="2" l="1"/>
  <c r="AB247" i="2"/>
  <c r="I247" i="2"/>
  <c r="M249" i="2" l="1"/>
  <c r="AB248" i="2"/>
  <c r="I248" i="2"/>
  <c r="M250" i="2" l="1"/>
  <c r="AB249" i="2"/>
  <c r="I249" i="2"/>
  <c r="M251" i="2" l="1"/>
  <c r="AB250" i="2"/>
  <c r="I250" i="2"/>
  <c r="M252" i="2" l="1"/>
  <c r="AB251" i="2"/>
  <c r="I251" i="2"/>
  <c r="M253" i="2" l="1"/>
  <c r="AB252" i="2"/>
  <c r="I252" i="2"/>
  <c r="M254" i="2" l="1"/>
  <c r="AB253" i="2"/>
  <c r="I253" i="2"/>
  <c r="AB254" i="2" l="1"/>
  <c r="M255" i="2"/>
  <c r="I254" i="2"/>
  <c r="AB255" i="2" l="1"/>
  <c r="M256" i="2"/>
  <c r="I255" i="2"/>
  <c r="M257" i="2" l="1"/>
  <c r="AB256" i="2"/>
  <c r="I256" i="2"/>
  <c r="M258" i="2" l="1"/>
  <c r="AB257" i="2"/>
  <c r="I257" i="2"/>
  <c r="M259" i="2" l="1"/>
  <c r="AB258" i="2"/>
  <c r="I258" i="2"/>
  <c r="M260" i="2" l="1"/>
  <c r="AB259" i="2"/>
  <c r="I259" i="2"/>
  <c r="AB260" i="2" l="1"/>
  <c r="M261" i="2"/>
  <c r="I260" i="2"/>
  <c r="M262" i="2" l="1"/>
  <c r="AB261" i="2"/>
  <c r="I261" i="2"/>
  <c r="AB262" i="2" l="1"/>
  <c r="M263" i="2"/>
  <c r="I262" i="2"/>
  <c r="M264" i="2" l="1"/>
  <c r="AB263" i="2"/>
  <c r="I263" i="2"/>
  <c r="M265" i="2" l="1"/>
  <c r="AB264" i="2"/>
  <c r="I264" i="2"/>
  <c r="AB265" i="2" l="1"/>
  <c r="M266" i="2"/>
  <c r="I265" i="2"/>
  <c r="M267" i="2" l="1"/>
  <c r="AB266" i="2"/>
  <c r="I266" i="2"/>
  <c r="AB267" i="2" l="1"/>
  <c r="I267" i="2"/>
</calcChain>
</file>

<file path=xl/sharedStrings.xml><?xml version="1.0" encoding="utf-8"?>
<sst xmlns="http://schemas.openxmlformats.org/spreadsheetml/2006/main" count="538" uniqueCount="329">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</sst>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国家衛健委発表に基づく感染状況!$W$27:$W$270</c:f>
              <c:numCache>
                <c:formatCode>m"月"d"日"</c:formatCode>
                <c:ptCount val="24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numCache>
            </c:numRef>
          </c:cat>
          <c:val>
            <c:numRef>
              <c:f>国家衛健委発表に基づく感染状況!$X$27:$X$270</c:f>
              <c:numCache>
                <c:formatCode>#,##0_);[Red]\(#,##0\)</c:formatCode>
                <c:ptCount val="24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国家衛健委発表に基づく感染状況!$W$27:$W$270</c:f>
              <c:numCache>
                <c:formatCode>m"月"d"日"</c:formatCode>
                <c:ptCount val="24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numCache>
            </c:numRef>
          </c:cat>
          <c:val>
            <c:numRef>
              <c:f>国家衛健委発表に基づく感染状況!$Y$27:$Y$270</c:f>
              <c:numCache>
                <c:formatCode>General</c:formatCode>
                <c:ptCount val="24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香港マカオ台湾の患者・海外輸入症例・無症状病原体保有者!$AX$169:$AX$268</c:f>
              <c:numCache>
                <c:formatCode>m"月"d"日"</c:formatCode>
                <c:ptCount val="10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numCache>
            </c:numRef>
          </c:cat>
          <c:val>
            <c:numRef>
              <c:f>香港マカオ台湾の患者・海外輸入症例・無症状病原体保有者!$AY$169:$AY$268</c:f>
              <c:numCache>
                <c:formatCode>General</c:formatCode>
                <c:ptCount val="10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香港マカオ台湾の患者・海外輸入症例・無症状病原体保有者!$AX$169:$AX$268</c:f>
              <c:numCache>
                <c:formatCode>m"月"d"日"</c:formatCode>
                <c:ptCount val="10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numCache>
            </c:numRef>
          </c:cat>
          <c:val>
            <c:numRef>
              <c:f>香港マカオ台湾の患者・海外輸入症例・無症状病原体保有者!$BB$169:$BB$268</c:f>
              <c:numCache>
                <c:formatCode>General</c:formatCode>
                <c:ptCount val="10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香港マカオ台湾の患者・海外輸入症例・無症状病原体保有者!$AX$169:$AX$268</c:f>
              <c:numCache>
                <c:formatCode>m"月"d"日"</c:formatCode>
                <c:ptCount val="10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numCache>
            </c:numRef>
          </c:cat>
          <c:val>
            <c:numRef>
              <c:f>香港マカオ台湾の患者・海外輸入症例・無症状病原体保有者!$AZ$169:$AZ$268</c:f>
              <c:numCache>
                <c:formatCode>General</c:formatCode>
                <c:ptCount val="10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香港マカオ台湾の患者・海外輸入症例・無症状病原体保有者!$AX$169:$AX$268</c:f>
              <c:numCache>
                <c:formatCode>m"月"d"日"</c:formatCode>
                <c:ptCount val="10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numCache>
            </c:numRef>
          </c:cat>
          <c:val>
            <c:numRef>
              <c:f>香港マカオ台湾の患者・海外輸入症例・無症状病原体保有者!$BC$169:$BC$268</c:f>
              <c:numCache>
                <c:formatCode>General</c:formatCode>
                <c:ptCount val="10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香港マカオ台湾の患者・海外輸入症例・無症状病原体保有者!$CE$29:$CE$269</c:f>
              <c:numCache>
                <c:formatCode>General</c:formatCode>
                <c:ptCount val="24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香港マカオ台湾の患者・海外輸入症例・無症状病原体保有者!$CB$29:$CB$269</c:f>
              <c:numCache>
                <c:formatCode>General</c:formatCode>
                <c:ptCount val="24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香港マカオ台湾の患者・海外輸入症例・無症状病原体保有者!$CC$29:$CC$269</c:f>
              <c:numCache>
                <c:formatCode>General</c:formatCode>
                <c:ptCount val="2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新疆の情況!$S$6:$S$72</c:f>
              <c:strCache>
                <c:ptCount val="6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strCache>
            </c:strRef>
          </c:cat>
          <c:val>
            <c:numRef>
              <c:f>新疆の情況!$T$6:$T$72</c:f>
              <c:numCache>
                <c:formatCode>General</c:formatCode>
                <c:ptCount val="6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新疆の情況!$S$6:$S$72</c:f>
              <c:strCache>
                <c:ptCount val="6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strCache>
            </c:strRef>
          </c:cat>
          <c:val>
            <c:numRef>
              <c:f>新疆の情況!$W$6:$W$72</c:f>
              <c:numCache>
                <c:formatCode>General</c:formatCode>
                <c:ptCount val="6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新疆の情況!$S$6:$S$72</c:f>
              <c:strCache>
                <c:ptCount val="6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strCache>
            </c:strRef>
          </c:cat>
          <c:val>
            <c:numRef>
              <c:f>新疆の情況!$U$6:$U$72</c:f>
              <c:numCache>
                <c:formatCode>General</c:formatCode>
                <c:ptCount val="6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新疆の情況!$S$6:$S$72</c:f>
              <c:strCache>
                <c:ptCount val="6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strCache>
            </c:strRef>
          </c:cat>
          <c:val>
            <c:numRef>
              <c:f>新疆の情況!$V$6:$V$72</c:f>
              <c:numCache>
                <c:formatCode>General</c:formatCode>
                <c:ptCount val="6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新疆の情況!$S$6:$S$72</c:f>
              <c:strCache>
                <c:ptCount val="6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strCache>
            </c:strRef>
          </c:cat>
          <c:val>
            <c:numRef>
              <c:f>新疆の情況!$X$6:$X$72</c:f>
              <c:numCache>
                <c:formatCode>General</c:formatCode>
                <c:ptCount val="6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国家衛健委発表に基づく感染状況!$W$27:$W$270</c:f>
              <c:numCache>
                <c:formatCode>m"月"d"日"</c:formatCode>
                <c:ptCount val="24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numCache>
            </c:numRef>
          </c:cat>
          <c:val>
            <c:numRef>
              <c:f>国家衛健委発表に基づく感染状況!$X$27:$X$270</c:f>
              <c:numCache>
                <c:formatCode>#,##0_);[Red]\(#,##0\)</c:formatCode>
                <c:ptCount val="24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国家衛健委発表に基づく感染状況!$W$27:$W$270</c:f>
              <c:numCache>
                <c:formatCode>m"月"d"日"</c:formatCode>
                <c:ptCount val="24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numCache>
            </c:numRef>
          </c:cat>
          <c:val>
            <c:numRef>
              <c:f>国家衛健委発表に基づく感染状況!$Y$27:$Y$270</c:f>
              <c:numCache>
                <c:formatCode>General</c:formatCode>
                <c:ptCount val="24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国家衛健委発表に基づく感染状況!$Z$27:$Z$270</c:f>
              <c:numCache>
                <c:formatCode>m"月"d"日"</c:formatCode>
                <c:ptCount val="24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numCache>
            </c:numRef>
          </c:cat>
          <c:val>
            <c:numRef>
              <c:f>国家衛健委発表に基づく感染状況!$AA$27:$AA$270</c:f>
              <c:numCache>
                <c:formatCode>General</c:formatCode>
                <c:ptCount val="24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国家衛健委発表に基づく感染状況!$Z$27:$Z$270</c:f>
              <c:numCache>
                <c:formatCode>m"月"d"日"</c:formatCode>
                <c:ptCount val="24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numCache>
            </c:numRef>
          </c:cat>
          <c:val>
            <c:numRef>
              <c:f>国家衛健委発表に基づく感染状況!$AB$27:$AB$270</c:f>
              <c:numCache>
                <c:formatCode>General</c:formatCode>
                <c:ptCount val="24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国家衛健委発表に基づく感染状況!$Z$27:$Z$270</c:f>
              <c:numCache>
                <c:formatCode>m"月"d"日"</c:formatCode>
                <c:ptCount val="24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numCache>
            </c:numRef>
          </c:cat>
          <c:val>
            <c:numRef>
              <c:f>国家衛健委発表に基づく感染状況!$AA$27:$AA$270</c:f>
              <c:numCache>
                <c:formatCode>General</c:formatCode>
                <c:ptCount val="24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国家衛健委発表に基づく感染状況!$Z$27:$Z$270</c:f>
              <c:numCache>
                <c:formatCode>m"月"d"日"</c:formatCode>
                <c:ptCount val="24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numCache>
            </c:numRef>
          </c:cat>
          <c:val>
            <c:numRef>
              <c:f>国家衛健委発表に基づく感染状況!$AB$27:$AB$270</c:f>
              <c:numCache>
                <c:formatCode>General</c:formatCode>
                <c:ptCount val="24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香港マカオ台湾の患者・海外輸入症例・無症状病原体保有者!$BE$70:$BE$269</c:f>
              <c:numCache>
                <c:formatCode>m"月"d"日"</c:formatCode>
                <c:ptCount val="20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numCache>
            </c:numRef>
          </c:cat>
          <c:val>
            <c:numRef>
              <c:f>香港マカオ台湾の患者・海外輸入症例・無症状病原体保有者!$BF$70:$BF$269</c:f>
              <c:numCache>
                <c:formatCode>General</c:formatCode>
                <c:ptCount val="20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香港マカオ台湾の患者・海外輸入症例・無症状病原体保有者!$BG$70:$BG$269</c:f>
              <c:numCache>
                <c:formatCode>m"月"d"日"</c:formatCode>
                <c:ptCount val="20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numCache>
            </c:numRef>
          </c:cat>
          <c:val>
            <c:numRef>
              <c:f>香港マカオ台湾の患者・海外輸入症例・無症状病原体保有者!$BH$70:$BH$269</c:f>
              <c:numCache>
                <c:formatCode>General</c:formatCode>
                <c:ptCount val="20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香港マカオ台湾の患者・海外輸入症例・無症状病原体保有者!$BT$29:$BT$269</c:f>
              <c:numCache>
                <c:formatCode>General</c:formatCode>
                <c:ptCount val="24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香港マカオ台湾の患者・海外輸入症例・無症状病原体保有者!$BU$29:$BU$269</c:f>
              <c:numCache>
                <c:formatCode>General</c:formatCode>
                <c:ptCount val="2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香港マカオ台湾の患者・海外輸入症例・無症状病原体保有者!$BV$29:$BV$269</c:f>
              <c:numCache>
                <c:formatCode>General</c:formatCode>
                <c:ptCount val="2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香港マカオ台湾の患者・海外輸入症例・無症状病原体保有者!$BP$29:$BP$269</c:f>
              <c:numCache>
                <c:formatCode>General</c:formatCode>
                <c:ptCount val="24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香港マカオ台湾の患者・海外輸入症例・無症状病原体保有者!$BQ$29:$BQ$269</c:f>
              <c:numCache>
                <c:formatCode>General</c:formatCode>
                <c:ptCount val="2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香港マカオ台湾の患者・海外輸入症例・無症状病原体保有者!$BR$29:$BR$269</c:f>
              <c:numCache>
                <c:formatCode>General</c:formatCode>
                <c:ptCount val="24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香港マカオ台湾の患者・海外輸入症例・無症状病原体保有者!$BX$29:$BX$269</c:f>
              <c:numCache>
                <c:formatCode>General</c:formatCode>
                <c:ptCount val="24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香港マカオ台湾の患者・海外輸入症例・無症状病原体保有者!$BY$29:$BY$269</c:f>
              <c:numCache>
                <c:formatCode>General</c:formatCode>
                <c:ptCount val="2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香港マカオ台湾の患者・海外輸入症例・無症状病原体保有者!$BW$29:$BW$269</c:f>
              <c:numCache>
                <c:formatCode>m"月"d"日"</c:formatCode>
                <c:ptCount val="2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numCache>
            </c:numRef>
          </c:cat>
          <c:val>
            <c:numRef>
              <c:f>香港マカオ台湾の患者・海外輸入症例・無症状病原体保有者!$BZ$29:$BZ$269</c:f>
              <c:numCache>
                <c:formatCode>General</c:formatCode>
                <c:ptCount val="2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香港マカオ台湾の患者・海外輸入症例・無症状病原体保有者!$BI$97:$BI$268</c:f>
              <c:numCache>
                <c:formatCode>m"月"d"日"</c:formatCode>
                <c:ptCount val="17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numCache>
            </c:numRef>
          </c:cat>
          <c:val>
            <c:numRef>
              <c:f>香港マカオ台湾の患者・海外輸入症例・無症状病原体保有者!$BJ$97:$BJ$268</c:f>
              <c:numCache>
                <c:formatCode>General</c:formatCode>
                <c:ptCount val="17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香港マカオ台湾の患者・海外輸入症例・無症状病原体保有者!$BI$97:$BI$268</c:f>
              <c:numCache>
                <c:formatCode>m"月"d"日"</c:formatCode>
                <c:ptCount val="17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numCache>
            </c:numRef>
          </c:cat>
          <c:val>
            <c:numRef>
              <c:f>香港マカオ台湾の患者・海外輸入症例・無症状病原体保有者!$BK$97:$BK$268</c:f>
              <c:numCache>
                <c:formatCode>General</c:formatCode>
                <c:ptCount val="17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香港マカオ台湾の患者・海外輸入症例・無症状病原体保有者!$BL$97:$BL$268</c:f>
              <c:numCache>
                <c:formatCode>m"月"d"日"</c:formatCode>
                <c:ptCount val="17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numCache>
            </c:numRef>
          </c:cat>
          <c:val>
            <c:numRef>
              <c:f>香港マカオ台湾の患者・海外輸入症例・無症状病原体保有者!$BM$97:$BM$268</c:f>
              <c:numCache>
                <c:formatCode>General</c:formatCode>
                <c:ptCount val="17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香港マカオ台湾の患者・海外輸入症例・無症状病原体保有者!$BL$97:$BL$268</c:f>
              <c:numCache>
                <c:formatCode>m"月"d"日"</c:formatCode>
                <c:ptCount val="17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numCache>
            </c:numRef>
          </c:cat>
          <c:val>
            <c:numRef>
              <c:f>香港マカオ台湾の患者・海外輸入症例・無症状病原体保有者!$BN$97:$BN$268</c:f>
              <c:numCache>
                <c:formatCode>General</c:formatCode>
                <c:ptCount val="17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48340</xdr:rowOff>
    </xdr:from>
    <xdr:to>
      <xdr:col>9</xdr:col>
      <xdr:colOff>69413</xdr:colOff>
      <xdr:row>46</xdr:row>
      <xdr:rowOff>16591</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41990</xdr:rowOff>
    </xdr:from>
    <xdr:to>
      <xdr:col>16</xdr:col>
      <xdr:colOff>657653</xdr:colOff>
      <xdr:row>46</xdr:row>
      <xdr:rowOff>10241</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0.45718</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410190" y="1707841"/>
          <a:ext cx="2334168" cy="451159"/>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dirty="0">
              <a:solidFill>
                <a:srgbClr val="FF0000"/>
              </a:solidFill>
            </a:rPr>
            <a:t>9</a:t>
          </a:r>
          <a:r>
            <a:rPr lang="ja-JP" altLang="en-US" sz="1400" dirty="0">
              <a:solidFill>
                <a:srgbClr val="FF0000"/>
              </a:solidFill>
            </a:rPr>
            <a:t>月</a:t>
          </a:r>
          <a:r>
            <a:rPr lang="en-US" altLang="ja-JP" sz="1400" dirty="0">
              <a:solidFill>
                <a:srgbClr val="FF0000"/>
              </a:solidFill>
            </a:rPr>
            <a:t>7</a:t>
          </a:r>
          <a:r>
            <a:rPr lang="ja-JP" altLang="en-US" sz="1400" dirty="0">
              <a:solidFill>
                <a:srgbClr val="FF0000"/>
              </a:solidFill>
            </a:rPr>
            <a:t>日、確診患者全員が退院し、無症状感染者全てが医学観察解除に！</a:t>
          </a:r>
          <a:endParaRPr lang="ja-JP" sz="1400"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79"/>
  <sheetViews>
    <sheetView workbookViewId="0">
      <pane xSplit="2" ySplit="5" topLeftCell="C261" activePane="bottomRight" state="frozen"/>
      <selection pane="topRight" activeCell="C1" sqref="C1"/>
      <selection pane="bottomLeft" activeCell="A8" sqref="A8"/>
      <selection pane="bottomRight" activeCell="A268" sqref="A268:XFD26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44091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c r="C268" s="48"/>
      <c r="D268" s="84"/>
      <c r="E268" s="110"/>
      <c r="F268" s="57"/>
      <c r="G268" s="48"/>
      <c r="H268" s="89"/>
      <c r="I268" s="89"/>
      <c r="J268" s="48"/>
      <c r="K268" s="56"/>
      <c r="L268" s="48"/>
      <c r="M268" s="89"/>
      <c r="N268" s="48"/>
      <c r="O268" s="89"/>
      <c r="P268" s="111"/>
      <c r="Q268" s="57"/>
      <c r="R268" s="48"/>
      <c r="S268" s="118"/>
      <c r="T268" s="57"/>
      <c r="U268" s="78"/>
      <c r="W268" s="121"/>
      <c r="X268" s="122"/>
      <c r="Y268" s="97"/>
      <c r="Z268" s="123"/>
      <c r="AA268" s="97"/>
      <c r="AB268" s="97"/>
    </row>
    <row r="269" spans="2:28" x14ac:dyDescent="0.55000000000000004">
      <c r="B269" s="77"/>
      <c r="C269" s="59"/>
      <c r="D269" s="49"/>
      <c r="E269" s="61"/>
      <c r="F269" s="60"/>
      <c r="G269" s="59"/>
      <c r="H269" s="61"/>
      <c r="I269" s="55"/>
      <c r="J269" s="59"/>
      <c r="K269" s="61"/>
      <c r="L269" s="59"/>
      <c r="M269" s="61"/>
      <c r="N269" s="48"/>
      <c r="O269" s="60"/>
      <c r="P269" s="124"/>
      <c r="Q269" s="60"/>
      <c r="R269" s="48"/>
      <c r="S269" s="60"/>
      <c r="T269" s="60"/>
      <c r="U269" s="78"/>
    </row>
    <row r="270" spans="2:28" ht="9.5" customHeight="1" thickBot="1" x14ac:dyDescent="0.6">
      <c r="B270" s="66"/>
      <c r="C270" s="79"/>
      <c r="D270" s="80"/>
      <c r="E270" s="82"/>
      <c r="F270" s="95"/>
      <c r="G270" s="79"/>
      <c r="H270" s="82"/>
      <c r="I270" s="82"/>
      <c r="J270" s="79"/>
      <c r="K270" s="82"/>
      <c r="L270" s="79"/>
      <c r="M270" s="82"/>
      <c r="N270" s="83"/>
      <c r="O270" s="81"/>
      <c r="P270" s="94"/>
      <c r="Q270" s="95"/>
      <c r="R270" s="120"/>
      <c r="S270" s="95"/>
      <c r="T270" s="95"/>
      <c r="U270" s="67"/>
    </row>
    <row r="272" spans="2:28" ht="13" customHeight="1" x14ac:dyDescent="0.55000000000000004">
      <c r="E272" s="112"/>
      <c r="F272" s="113"/>
      <c r="G272" s="112" t="s">
        <v>80</v>
      </c>
      <c r="H272" s="113"/>
      <c r="I272" s="113"/>
      <c r="J272" s="113"/>
      <c r="U272" s="72"/>
    </row>
    <row r="273" spans="2:10" ht="13" customHeight="1" x14ac:dyDescent="0.55000000000000004">
      <c r="E273" s="112" t="s">
        <v>98</v>
      </c>
      <c r="F273" s="113"/>
      <c r="G273" s="263" t="s">
        <v>79</v>
      </c>
      <c r="H273" s="264"/>
      <c r="I273" s="112" t="s">
        <v>106</v>
      </c>
      <c r="J273" s="113"/>
    </row>
    <row r="274" spans="2:10" ht="13" customHeight="1" x14ac:dyDescent="0.55000000000000004">
      <c r="B274" s="130"/>
      <c r="E274" s="114" t="s">
        <v>108</v>
      </c>
      <c r="F274" s="113"/>
      <c r="G274" s="115"/>
      <c r="H274" s="115"/>
      <c r="I274" s="112" t="s">
        <v>107</v>
      </c>
      <c r="J274" s="113"/>
    </row>
    <row r="275" spans="2:10" ht="18.5" customHeight="1" x14ac:dyDescent="0.55000000000000004">
      <c r="E275" s="112" t="s">
        <v>96</v>
      </c>
      <c r="F275" s="113"/>
      <c r="G275" s="112" t="s">
        <v>97</v>
      </c>
      <c r="H275" s="113"/>
      <c r="I275" s="113"/>
      <c r="J275" s="113"/>
    </row>
    <row r="276" spans="2:10" ht="13" customHeight="1" x14ac:dyDescent="0.55000000000000004">
      <c r="E276" s="112" t="s">
        <v>98</v>
      </c>
      <c r="F276" s="113"/>
      <c r="G276" s="112" t="s">
        <v>99</v>
      </c>
      <c r="H276" s="113"/>
      <c r="I276" s="113"/>
      <c r="J276" s="113"/>
    </row>
    <row r="277" spans="2:10" ht="13" customHeight="1" x14ac:dyDescent="0.55000000000000004">
      <c r="E277" s="112" t="s">
        <v>98</v>
      </c>
      <c r="F277" s="113"/>
      <c r="G277" s="112" t="s">
        <v>100</v>
      </c>
      <c r="H277" s="113"/>
      <c r="I277" s="113"/>
      <c r="J277" s="113"/>
    </row>
    <row r="278" spans="2:10" ht="13" customHeight="1" x14ac:dyDescent="0.55000000000000004">
      <c r="E278" s="112" t="s">
        <v>101</v>
      </c>
      <c r="F278" s="113"/>
      <c r="G278" s="112" t="s">
        <v>102</v>
      </c>
      <c r="H278" s="113"/>
      <c r="I278" s="113"/>
      <c r="J278" s="113"/>
    </row>
    <row r="279" spans="2:10" ht="13" customHeight="1" x14ac:dyDescent="0.55000000000000004">
      <c r="E279" s="112" t="s">
        <v>103</v>
      </c>
      <c r="F279" s="113"/>
      <c r="G279" s="112" t="s">
        <v>104</v>
      </c>
      <c r="H279" s="113"/>
      <c r="I279" s="113"/>
      <c r="J279" s="113"/>
    </row>
  </sheetData>
  <mergeCells count="12">
    <mergeCell ref="G273:H27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73"/>
  <sheetViews>
    <sheetView tabSelected="1" topLeftCell="A5" zoomScale="96" zoomScaleNormal="96" workbookViewId="0">
      <pane xSplit="1" ySplit="3" topLeftCell="Q263" activePane="bottomRight" state="frozen"/>
      <selection activeCell="A5" sqref="A5"/>
      <selection pane="topRight" activeCell="B5" sqref="B5"/>
      <selection pane="bottomLeft" activeCell="A8" sqref="A8"/>
      <selection pane="bottomRight" activeCell="R271" sqref="R27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9" t="s">
        <v>130</v>
      </c>
      <c r="C4" s="330"/>
      <c r="D4" s="330"/>
      <c r="E4" s="330"/>
      <c r="F4" s="330"/>
      <c r="G4" s="330"/>
      <c r="H4" s="330"/>
      <c r="I4" s="330"/>
      <c r="J4" s="330"/>
      <c r="K4" s="33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2" t="s">
        <v>76</v>
      </c>
      <c r="B5" s="334" t="s">
        <v>134</v>
      </c>
      <c r="C5" s="332"/>
      <c r="D5" s="332"/>
      <c r="E5" s="332"/>
      <c r="F5" s="335" t="s">
        <v>135</v>
      </c>
      <c r="G5" s="332" t="s">
        <v>131</v>
      </c>
      <c r="H5" s="332"/>
      <c r="I5" s="332"/>
      <c r="J5" s="332" t="s">
        <v>132</v>
      </c>
      <c r="K5" s="333"/>
      <c r="L5" s="321" t="s">
        <v>69</v>
      </c>
      <c r="M5" s="322"/>
      <c r="N5" s="325" t="s">
        <v>9</v>
      </c>
      <c r="O5" s="326"/>
      <c r="P5" s="314" t="s">
        <v>128</v>
      </c>
      <c r="Q5" s="315"/>
      <c r="R5" s="315"/>
      <c r="S5" s="316"/>
      <c r="T5" s="290" t="s">
        <v>88</v>
      </c>
      <c r="U5" s="291"/>
      <c r="V5" s="291"/>
      <c r="W5" s="291"/>
      <c r="X5" s="292"/>
      <c r="Y5" s="131"/>
      <c r="Z5" s="302" t="s">
        <v>76</v>
      </c>
      <c r="AA5" s="304" t="s">
        <v>161</v>
      </c>
      <c r="AB5" s="305"/>
      <c r="AC5" s="306"/>
      <c r="AD5" s="298" t="s">
        <v>142</v>
      </c>
      <c r="AE5" s="299"/>
      <c r="AF5" s="285"/>
      <c r="AG5" s="285"/>
      <c r="AH5" s="285"/>
      <c r="AI5" s="285"/>
      <c r="AJ5" s="300"/>
      <c r="AK5" s="284" t="s">
        <v>143</v>
      </c>
      <c r="AL5" s="285"/>
      <c r="AM5" s="285"/>
      <c r="AN5" s="285"/>
      <c r="AO5" s="285"/>
      <c r="AP5" s="312"/>
      <c r="AQ5" s="284" t="s">
        <v>144</v>
      </c>
      <c r="AR5" s="285"/>
      <c r="AS5" s="285"/>
      <c r="AT5" s="285"/>
      <c r="AU5" s="285"/>
      <c r="AV5" s="286"/>
    </row>
    <row r="6" spans="1:83" ht="18" customHeight="1" x14ac:dyDescent="0.55000000000000004">
      <c r="A6" s="302"/>
      <c r="B6" s="337" t="s">
        <v>148</v>
      </c>
      <c r="C6" s="338"/>
      <c r="D6" s="310" t="s">
        <v>86</v>
      </c>
      <c r="E6" s="339" t="s">
        <v>136</v>
      </c>
      <c r="F6" s="336"/>
      <c r="G6" s="310" t="s">
        <v>133</v>
      </c>
      <c r="H6" s="310" t="s">
        <v>9</v>
      </c>
      <c r="I6" s="310" t="s">
        <v>86</v>
      </c>
      <c r="J6" s="310" t="s">
        <v>133</v>
      </c>
      <c r="K6" s="341" t="s">
        <v>9</v>
      </c>
      <c r="L6" s="323"/>
      <c r="M6" s="324"/>
      <c r="N6" s="327"/>
      <c r="O6" s="328"/>
      <c r="P6" s="317"/>
      <c r="Q6" s="318"/>
      <c r="R6" s="318"/>
      <c r="S6" s="319"/>
      <c r="T6" s="293"/>
      <c r="U6" s="294"/>
      <c r="V6" s="294"/>
      <c r="W6" s="294"/>
      <c r="X6" s="295"/>
      <c r="Y6" s="131"/>
      <c r="Z6" s="302"/>
      <c r="AA6" s="307"/>
      <c r="AB6" s="308"/>
      <c r="AC6" s="309"/>
      <c r="AD6" s="296" t="s">
        <v>141</v>
      </c>
      <c r="AE6" s="297"/>
      <c r="AF6" s="288"/>
      <c r="AG6" s="288" t="s">
        <v>140</v>
      </c>
      <c r="AH6" s="288"/>
      <c r="AI6" s="288" t="s">
        <v>132</v>
      </c>
      <c r="AJ6" s="301"/>
      <c r="AK6" s="287" t="s">
        <v>141</v>
      </c>
      <c r="AL6" s="288"/>
      <c r="AM6" s="288" t="s">
        <v>140</v>
      </c>
      <c r="AN6" s="288"/>
      <c r="AO6" s="288" t="s">
        <v>132</v>
      </c>
      <c r="AP6" s="313"/>
      <c r="AQ6" s="287" t="s">
        <v>141</v>
      </c>
      <c r="AR6" s="288"/>
      <c r="AS6" s="288" t="s">
        <v>140</v>
      </c>
      <c r="AT6" s="288"/>
      <c r="AU6" s="288" t="s">
        <v>132</v>
      </c>
      <c r="AV6" s="289"/>
      <c r="AY6" s="45" t="s">
        <v>178</v>
      </c>
      <c r="AZ6" s="45" t="s">
        <v>179</v>
      </c>
      <c r="BB6" s="45" t="s">
        <v>177</v>
      </c>
      <c r="BC6" t="s">
        <v>180</v>
      </c>
      <c r="BE6" t="s">
        <v>162</v>
      </c>
      <c r="BG6" t="s">
        <v>162</v>
      </c>
      <c r="BI6" t="s">
        <v>164</v>
      </c>
      <c r="BP6" t="s">
        <v>142</v>
      </c>
      <c r="BT6" t="s">
        <v>143</v>
      </c>
      <c r="BX6" t="s">
        <v>144</v>
      </c>
      <c r="CA6" t="s">
        <v>142</v>
      </c>
    </row>
    <row r="7" spans="1:83" ht="36.5" thickBot="1" x14ac:dyDescent="0.6">
      <c r="A7" s="303"/>
      <c r="B7" s="141" t="s">
        <v>133</v>
      </c>
      <c r="C7" s="133" t="s">
        <v>9</v>
      </c>
      <c r="D7" s="311"/>
      <c r="E7" s="340"/>
      <c r="F7" s="311"/>
      <c r="G7" s="311"/>
      <c r="H7" s="311"/>
      <c r="I7" s="311"/>
      <c r="J7" s="311"/>
      <c r="K7" s="342"/>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0" t="s">
        <v>176</v>
      </c>
      <c r="AY7" s="320"/>
      <c r="AZ7" s="320"/>
      <c r="BA7" s="320"/>
      <c r="BB7" s="32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66"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v>44085</v>
      </c>
      <c r="B261" s="241">
        <v>6</v>
      </c>
      <c r="C261" s="155">
        <f t="shared" ref="C261" si="2311">+B261+C260</f>
        <v>2625</v>
      </c>
      <c r="D261" s="155">
        <f t="shared" ref="D261" si="2312">+C261-F261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3">+A261</f>
        <v>44085</v>
      </c>
      <c r="AA261" s="231">
        <f t="shared" ref="AA261" si="2314">+AF261+AL261+AR261</f>
        <v>5469</v>
      </c>
      <c r="AB261" s="231">
        <f t="shared" ref="AB261" si="2315">+AH261+AN261+AT261</f>
        <v>5119</v>
      </c>
      <c r="AC261" s="232">
        <f t="shared" ref="AC261" si="2316">+AJ261+AP261+AV261</f>
        <v>106</v>
      </c>
      <c r="AD261" s="184">
        <f t="shared" ref="AD261" si="2317">+AF261-AF260</f>
        <v>12</v>
      </c>
      <c r="AE261" s="244">
        <f t="shared" ref="AE261" si="2318">+AE260+AD261</f>
        <v>3720</v>
      </c>
      <c r="AF261" s="156">
        <v>4925</v>
      </c>
      <c r="AG261" s="185">
        <f t="shared" ref="AG261" si="2319">+AH261-AH260</f>
        <v>16</v>
      </c>
      <c r="AH261" s="156">
        <v>4598</v>
      </c>
      <c r="AI261" s="185">
        <f t="shared" ref="AI261" si="2320">+AJ261-AJ260</f>
        <v>0</v>
      </c>
      <c r="AJ261" s="186">
        <v>99</v>
      </c>
      <c r="AK261" s="187">
        <f t="shared" ref="AK261" si="2321">+AL261-AL260</f>
        <v>0</v>
      </c>
      <c r="AL261" s="156">
        <v>46</v>
      </c>
      <c r="AM261" s="185">
        <f t="shared" ref="AM261" si="2322">+AN261-AN260</f>
        <v>0</v>
      </c>
      <c r="AN261" s="156">
        <v>46</v>
      </c>
      <c r="AO261" s="185">
        <f t="shared" ref="AO261" si="2323">+AP261-AP260</f>
        <v>0</v>
      </c>
      <c r="AP261" s="188">
        <v>0</v>
      </c>
      <c r="AQ261" s="187">
        <f t="shared" ref="AQ261" si="2324">+AR261-AR260</f>
        <v>2</v>
      </c>
      <c r="AR261" s="156">
        <v>498</v>
      </c>
      <c r="AS261" s="185">
        <f t="shared" ref="AS261" si="2325">+AT261-AT260</f>
        <v>0</v>
      </c>
      <c r="AT261" s="156">
        <v>475</v>
      </c>
      <c r="AU261" s="185">
        <f t="shared" ref="AU261" si="2326">+AV261-AV260</f>
        <v>0</v>
      </c>
      <c r="AV261" s="189">
        <v>7</v>
      </c>
      <c r="AW261" s="256">
        <v>90</v>
      </c>
      <c r="AX261" s="238">
        <f t="shared" ref="AX261" si="2327">+A261</f>
        <v>44085</v>
      </c>
      <c r="AY261" s="6">
        <v>0</v>
      </c>
      <c r="AZ261" s="239">
        <f t="shared" ref="AZ261" si="2328">+AZ260+AY261</f>
        <v>341</v>
      </c>
      <c r="BA261" s="239">
        <f t="shared" si="451"/>
        <v>44</v>
      </c>
      <c r="BB261" s="130">
        <v>0</v>
      </c>
      <c r="BC261" s="27">
        <f t="shared" ref="BC261" si="2329">+BC260+BB261</f>
        <v>22</v>
      </c>
      <c r="BD261" s="239">
        <v>74</v>
      </c>
      <c r="BE261" s="230">
        <f t="shared" ref="BE261" si="2330">+Z261</f>
        <v>44085</v>
      </c>
      <c r="BF261" s="132">
        <f t="shared" ref="BF261" si="2331">+B261</f>
        <v>6</v>
      </c>
      <c r="BG261" s="230">
        <f t="shared" ref="BG261" si="2332">+A261</f>
        <v>44085</v>
      </c>
      <c r="BH261" s="132">
        <f t="shared" ref="BH261" si="2333">+C261</f>
        <v>2625</v>
      </c>
      <c r="BI261" s="1">
        <f t="shared" ref="BI261" si="2334">+BE261</f>
        <v>44085</v>
      </c>
      <c r="BJ261">
        <f t="shared" ref="BJ261" si="2335">+L261</f>
        <v>8</v>
      </c>
      <c r="BK261">
        <f t="shared" ref="BK261" si="2336">+M261</f>
        <v>8</v>
      </c>
      <c r="BL261" s="1">
        <f t="shared" ref="BL261" si="2337">+BI261</f>
        <v>44085</v>
      </c>
      <c r="BM261">
        <f t="shared" ref="BM261" si="2338">+BM260+BJ261</f>
        <v>3675</v>
      </c>
      <c r="BN261">
        <f t="shared" ref="BN261" si="2339">+BN260+BK261</f>
        <v>1285</v>
      </c>
      <c r="BO261" s="180">
        <f t="shared" ref="BO261" si="2340">+A261</f>
        <v>44085</v>
      </c>
      <c r="BP261">
        <f t="shared" ref="BP261" si="2341">+AF261</f>
        <v>4925</v>
      </c>
      <c r="BQ261">
        <f t="shared" ref="BQ261" si="2342">+AH261</f>
        <v>4598</v>
      </c>
      <c r="BR261">
        <f t="shared" ref="BR261" si="2343">+AJ261</f>
        <v>99</v>
      </c>
      <c r="BS261" s="180">
        <f t="shared" ref="BS261" si="2344">+A261</f>
        <v>44085</v>
      </c>
      <c r="BT261">
        <f t="shared" ref="BT261" si="2345">+AL261</f>
        <v>46</v>
      </c>
      <c r="BU261">
        <f t="shared" ref="BU261" si="2346">+AN261</f>
        <v>46</v>
      </c>
      <c r="BV261">
        <f t="shared" ref="BV261" si="2347">+AP261</f>
        <v>0</v>
      </c>
      <c r="BW261" s="180">
        <f t="shared" ref="BW261" si="2348">+A261</f>
        <v>44085</v>
      </c>
      <c r="BX261">
        <f t="shared" ref="BX261" si="2349">+AR261</f>
        <v>498</v>
      </c>
      <c r="BY261">
        <f t="shared" ref="BY261" si="2350">+AT261</f>
        <v>475</v>
      </c>
      <c r="BZ261">
        <f t="shared" ref="BZ261" si="2351">+AV261</f>
        <v>7</v>
      </c>
      <c r="CA261" s="180">
        <f t="shared" ref="CA261" si="2352">+A261</f>
        <v>44085</v>
      </c>
      <c r="CB261">
        <f t="shared" ref="CB261" si="2353">+AD261</f>
        <v>12</v>
      </c>
      <c r="CC261">
        <f t="shared" ref="CC261" si="2354">+AG261</f>
        <v>16</v>
      </c>
      <c r="CD261" s="180">
        <f t="shared" ref="CD261" si="2355">+A261</f>
        <v>44085</v>
      </c>
      <c r="CE261">
        <f t="shared" ref="CE261" si="2356">+AI261</f>
        <v>0</v>
      </c>
    </row>
    <row r="262" spans="1:83" ht="18" customHeight="1" x14ac:dyDescent="0.55000000000000004">
      <c r="A262" s="180">
        <v>44086</v>
      </c>
      <c r="B262" s="241">
        <v>10</v>
      </c>
      <c r="C262" s="155">
        <f t="shared" ref="C262" si="2357">+B262+C261</f>
        <v>2635</v>
      </c>
      <c r="D262" s="155">
        <f t="shared" ref="D262" si="2358">+C262-F262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3"/>
        <v>44086</v>
      </c>
      <c r="AA262" s="231">
        <f t="shared" ref="AA262" si="2359">+AF262+AL262+AR262</f>
        <v>5482</v>
      </c>
      <c r="AB262" s="231">
        <f t="shared" ref="AB262" si="2360">+AH262+AN262+AT262</f>
        <v>5134</v>
      </c>
      <c r="AC262" s="232">
        <f t="shared" ref="AC262" si="2361">+AJ262+AP262+AV262</f>
        <v>107</v>
      </c>
      <c r="AD262" s="184">
        <f t="shared" ref="AD262" si="2362">+AF262-AF261</f>
        <v>13</v>
      </c>
      <c r="AE262" s="244">
        <f t="shared" ref="AE262" si="2363">+AE261+AD262</f>
        <v>3733</v>
      </c>
      <c r="AF262" s="156">
        <v>4938</v>
      </c>
      <c r="AG262" s="185">
        <f t="shared" ref="AG262" si="2364">+AH262-AH261</f>
        <v>15</v>
      </c>
      <c r="AH262" s="156">
        <v>4613</v>
      </c>
      <c r="AI262" s="185">
        <f t="shared" ref="AI262" si="2365">+AJ262-AJ261</f>
        <v>1</v>
      </c>
      <c r="AJ262" s="186">
        <v>100</v>
      </c>
      <c r="AK262" s="187">
        <f t="shared" ref="AK262" si="2366">+AL262-AL261</f>
        <v>0</v>
      </c>
      <c r="AL262" s="156">
        <v>46</v>
      </c>
      <c r="AM262" s="185">
        <f t="shared" ref="AM262" si="2367">+AN262-AN261</f>
        <v>0</v>
      </c>
      <c r="AN262" s="156">
        <v>46</v>
      </c>
      <c r="AO262" s="185">
        <f t="shared" ref="AO262" si="2368">+AP262-AP261</f>
        <v>0</v>
      </c>
      <c r="AP262" s="188">
        <v>0</v>
      </c>
      <c r="AQ262" s="187">
        <f t="shared" ref="AQ262" si="2369">+AR262-AR261</f>
        <v>0</v>
      </c>
      <c r="AR262" s="156">
        <v>498</v>
      </c>
      <c r="AS262" s="185">
        <f t="shared" ref="AS262" si="2370">+AT262-AT261</f>
        <v>0</v>
      </c>
      <c r="AT262" s="156">
        <v>475</v>
      </c>
      <c r="AU262" s="185">
        <f t="shared" ref="AU262" si="2371">+AV262-AV261</f>
        <v>0</v>
      </c>
      <c r="AV262" s="189">
        <v>7</v>
      </c>
      <c r="AW262" s="256">
        <v>91</v>
      </c>
      <c r="AX262" s="238">
        <f t="shared" ref="AX262:AX263" si="2372">+A262</f>
        <v>44086</v>
      </c>
      <c r="AY262" s="6">
        <v>0</v>
      </c>
      <c r="AZ262" s="239">
        <f t="shared" ref="AZ262" si="2373">+AZ261+AY262</f>
        <v>341</v>
      </c>
      <c r="BA262" s="239">
        <f t="shared" si="451"/>
        <v>45</v>
      </c>
      <c r="BB262" s="130">
        <v>0</v>
      </c>
      <c r="BC262" s="27">
        <f t="shared" ref="BC262" si="2374">+BC261+BB262</f>
        <v>22</v>
      </c>
      <c r="BD262" s="239">
        <v>74</v>
      </c>
      <c r="BE262" s="230">
        <f t="shared" ref="BE262" si="2375">+Z262</f>
        <v>44086</v>
      </c>
      <c r="BF262" s="132">
        <f t="shared" ref="BF262" si="2376">+B262</f>
        <v>10</v>
      </c>
      <c r="BG262" s="230">
        <f t="shared" ref="BG262" si="2377">+A262</f>
        <v>44086</v>
      </c>
      <c r="BH262" s="132">
        <f t="shared" ref="BH262" si="2378">+C262</f>
        <v>2635</v>
      </c>
      <c r="BI262" s="1">
        <f t="shared" ref="BI262" si="2379">+BE262</f>
        <v>44086</v>
      </c>
      <c r="BJ262">
        <f t="shared" ref="BJ262" si="2380">+L262</f>
        <v>70</v>
      </c>
      <c r="BK262">
        <f t="shared" ref="BK262" si="2381">+M262</f>
        <v>70</v>
      </c>
      <c r="BL262" s="1">
        <f t="shared" ref="BL262" si="2382">+BI262</f>
        <v>44086</v>
      </c>
      <c r="BM262">
        <f t="shared" ref="BM262" si="2383">+BM261+BJ262</f>
        <v>3745</v>
      </c>
      <c r="BN262">
        <f t="shared" ref="BN262" si="2384">+BN261+BK262</f>
        <v>1355</v>
      </c>
      <c r="BO262" s="180">
        <f t="shared" ref="BO262" si="2385">+A262</f>
        <v>44086</v>
      </c>
      <c r="BP262">
        <f t="shared" ref="BP262" si="2386">+AF262</f>
        <v>4938</v>
      </c>
      <c r="BQ262">
        <f t="shared" ref="BQ262" si="2387">+AH262</f>
        <v>4613</v>
      </c>
      <c r="BR262">
        <f t="shared" ref="BR262" si="2388">+AJ262</f>
        <v>100</v>
      </c>
      <c r="BS262" s="180">
        <f t="shared" ref="BS262" si="2389">+A262</f>
        <v>44086</v>
      </c>
      <c r="BT262">
        <f t="shared" ref="BT262" si="2390">+AL262</f>
        <v>46</v>
      </c>
      <c r="BU262">
        <f t="shared" ref="BU262" si="2391">+AN262</f>
        <v>46</v>
      </c>
      <c r="BV262">
        <f t="shared" ref="BV262" si="2392">+AP262</f>
        <v>0</v>
      </c>
      <c r="BW262" s="180">
        <f t="shared" ref="BW262" si="2393">+A262</f>
        <v>44086</v>
      </c>
      <c r="BX262">
        <f t="shared" ref="BX262" si="2394">+AR262</f>
        <v>498</v>
      </c>
      <c r="BY262">
        <f t="shared" ref="BY262" si="2395">+AT262</f>
        <v>475</v>
      </c>
      <c r="BZ262">
        <f t="shared" ref="BZ262" si="2396">+AV262</f>
        <v>7</v>
      </c>
      <c r="CA262" s="180">
        <f t="shared" ref="CA262" si="2397">+A262</f>
        <v>44086</v>
      </c>
      <c r="CB262">
        <f t="shared" ref="CB262" si="2398">+AD262</f>
        <v>13</v>
      </c>
      <c r="CC262">
        <f t="shared" ref="CC262" si="2399">+AG262</f>
        <v>15</v>
      </c>
      <c r="CD262" s="180">
        <f t="shared" ref="CD262" si="2400">+A262</f>
        <v>44086</v>
      </c>
      <c r="CE262">
        <f t="shared" ref="CE262" si="2401">+AI262</f>
        <v>1</v>
      </c>
    </row>
    <row r="263" spans="1:83" ht="18" customHeight="1" x14ac:dyDescent="0.55000000000000004">
      <c r="A263" s="180">
        <v>44087</v>
      </c>
      <c r="B263" s="241">
        <v>10</v>
      </c>
      <c r="C263" s="155">
        <f t="shared" ref="C263" si="2402">+B263+C262</f>
        <v>2645</v>
      </c>
      <c r="D263" s="155">
        <f t="shared" ref="D263" si="2403">+C263-F263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3"/>
        <v>44087</v>
      </c>
      <c r="AA263" s="231">
        <f t="shared" ref="AA263" si="2404">+AF263+AL263+AR263</f>
        <v>5501</v>
      </c>
      <c r="AB263" s="231">
        <f t="shared" ref="AB263" si="2405">+AH263+AN263+AT263</f>
        <v>5151</v>
      </c>
      <c r="AC263" s="232">
        <f t="shared" ref="AC263" si="2406">+AJ263+AP263+AV263</f>
        <v>107</v>
      </c>
      <c r="AD263" s="184">
        <f t="shared" ref="AD263" si="2407">+AF263-AF262</f>
        <v>19</v>
      </c>
      <c r="AE263" s="244">
        <f t="shared" ref="AE263" si="2408">+AE262+AD263</f>
        <v>3752</v>
      </c>
      <c r="AF263" s="156">
        <v>4957</v>
      </c>
      <c r="AG263" s="185">
        <f t="shared" ref="AG263:AG265" si="2409">+AH263-AH262</f>
        <v>17</v>
      </c>
      <c r="AH263" s="156">
        <v>4630</v>
      </c>
      <c r="AI263" s="185">
        <f t="shared" ref="AI263:AI264" si="2410">+AJ263-AJ262</f>
        <v>0</v>
      </c>
      <c r="AJ263" s="186">
        <v>100</v>
      </c>
      <c r="AK263" s="187">
        <f t="shared" ref="AK263" si="2411">+AL263-AL262</f>
        <v>0</v>
      </c>
      <c r="AL263" s="156">
        <v>46</v>
      </c>
      <c r="AM263" s="185">
        <f t="shared" ref="AM263" si="2412">+AN263-AN262</f>
        <v>0</v>
      </c>
      <c r="AN263" s="156">
        <v>46</v>
      </c>
      <c r="AO263" s="185">
        <f t="shared" ref="AO263" si="2413">+AP263-AP262</f>
        <v>0</v>
      </c>
      <c r="AP263" s="188">
        <v>0</v>
      </c>
      <c r="AQ263" s="187">
        <f t="shared" ref="AQ263" si="2414">+AR263-AR262</f>
        <v>0</v>
      </c>
      <c r="AR263" s="156">
        <v>498</v>
      </c>
      <c r="AS263" s="185">
        <f t="shared" ref="AS263" si="2415">+AT263-AT262</f>
        <v>0</v>
      </c>
      <c r="AT263" s="156">
        <v>475</v>
      </c>
      <c r="AU263" s="185">
        <f t="shared" ref="AU263" si="2416">+AV263-AV262</f>
        <v>0</v>
      </c>
      <c r="AV263" s="189">
        <v>7</v>
      </c>
      <c r="AW263" s="256">
        <v>92</v>
      </c>
      <c r="AX263" s="238">
        <f t="shared" si="2372"/>
        <v>44087</v>
      </c>
      <c r="AY263" s="6">
        <v>0</v>
      </c>
      <c r="AZ263" s="239">
        <f t="shared" ref="AZ263" si="2417">+AZ262+AY263</f>
        <v>341</v>
      </c>
      <c r="BA263" s="239">
        <f t="shared" si="451"/>
        <v>46</v>
      </c>
      <c r="BB263" s="130">
        <v>0</v>
      </c>
      <c r="BC263" s="27">
        <f t="shared" ref="BC263" si="2418">+BC262+BB263</f>
        <v>22</v>
      </c>
      <c r="BD263" s="239">
        <v>74</v>
      </c>
      <c r="BE263" s="230">
        <f t="shared" ref="BE263" si="2419">+Z263</f>
        <v>44087</v>
      </c>
      <c r="BF263" s="132">
        <f t="shared" ref="BF263" si="2420">+B263</f>
        <v>10</v>
      </c>
      <c r="BG263" s="230">
        <f t="shared" ref="BG263" si="2421">+A263</f>
        <v>44087</v>
      </c>
      <c r="BH263" s="132">
        <f t="shared" ref="BH263" si="2422">+C263</f>
        <v>2645</v>
      </c>
      <c r="BI263" s="1">
        <f t="shared" ref="BI263" si="2423">+BE263</f>
        <v>44087</v>
      </c>
      <c r="BJ263">
        <f t="shared" ref="BJ263" si="2424">+L263</f>
        <v>39</v>
      </c>
      <c r="BK263">
        <f t="shared" ref="BK263" si="2425">+M263</f>
        <v>39</v>
      </c>
      <c r="BL263" s="1">
        <f t="shared" ref="BL263" si="2426">+BI263</f>
        <v>44087</v>
      </c>
      <c r="BM263">
        <f t="shared" ref="BM263" si="2427">+BM262+BJ263</f>
        <v>3784</v>
      </c>
      <c r="BN263">
        <f t="shared" ref="BN263" si="2428">+BN262+BK263</f>
        <v>1394</v>
      </c>
      <c r="BO263" s="180">
        <f t="shared" ref="BO263" si="2429">+A263</f>
        <v>44087</v>
      </c>
      <c r="BP263">
        <f t="shared" ref="BP263" si="2430">+AF263</f>
        <v>4957</v>
      </c>
      <c r="BQ263">
        <f t="shared" ref="BQ263" si="2431">+AH263</f>
        <v>4630</v>
      </c>
      <c r="BR263">
        <f t="shared" ref="BR263" si="2432">+AJ263</f>
        <v>100</v>
      </c>
      <c r="BS263" s="180">
        <f t="shared" ref="BS263" si="2433">+A263</f>
        <v>44087</v>
      </c>
      <c r="BT263">
        <f t="shared" ref="BT263" si="2434">+AL263</f>
        <v>46</v>
      </c>
      <c r="BU263">
        <f t="shared" ref="BU263" si="2435">+AN263</f>
        <v>46</v>
      </c>
      <c r="BV263">
        <f t="shared" ref="BV263" si="2436">+AP263</f>
        <v>0</v>
      </c>
      <c r="BW263" s="180">
        <f t="shared" ref="BW263" si="2437">+A263</f>
        <v>44087</v>
      </c>
      <c r="BX263">
        <f t="shared" ref="BX263" si="2438">+AR263</f>
        <v>498</v>
      </c>
      <c r="BY263">
        <f t="shared" ref="BY263" si="2439">+AT263</f>
        <v>475</v>
      </c>
      <c r="BZ263">
        <f t="shared" ref="BZ263" si="2440">+AV263</f>
        <v>7</v>
      </c>
      <c r="CA263" s="180">
        <f t="shared" ref="CA263" si="2441">+A263</f>
        <v>44087</v>
      </c>
      <c r="CB263">
        <f t="shared" ref="CB263" si="2442">+AD263</f>
        <v>19</v>
      </c>
      <c r="CC263">
        <f t="shared" ref="CC263" si="2443">+AG263</f>
        <v>17</v>
      </c>
      <c r="CD263" s="180">
        <f t="shared" ref="CD263" si="2444">+A263</f>
        <v>44087</v>
      </c>
      <c r="CE263">
        <f t="shared" ref="CE263" si="2445">+AI263</f>
        <v>0</v>
      </c>
    </row>
    <row r="264" spans="1:83" ht="18" customHeight="1" x14ac:dyDescent="0.55000000000000004">
      <c r="A264" s="180">
        <v>44088</v>
      </c>
      <c r="B264" s="241">
        <v>8</v>
      </c>
      <c r="C264" s="155">
        <f t="shared" ref="C264" si="2446">+B264+C263</f>
        <v>2653</v>
      </c>
      <c r="D264" s="155">
        <f t="shared" ref="D264" si="2447">+C264-F264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3"/>
        <v>44088</v>
      </c>
      <c r="AA264" s="231">
        <f t="shared" ref="AA264" si="2448">+AF264+AL264+AR264</f>
        <v>5516</v>
      </c>
      <c r="AB264" s="231">
        <f t="shared" ref="AB264" si="2449">+AH264+AN264+AT264</f>
        <v>5157</v>
      </c>
      <c r="AC264" s="232">
        <f t="shared" ref="AC264" si="2450">+AJ264+AP264+AV264</f>
        <v>108</v>
      </c>
      <c r="AD264" s="184">
        <f t="shared" ref="AD264" si="2451">+AF264-AF263</f>
        <v>14</v>
      </c>
      <c r="AE264" s="244">
        <f t="shared" ref="AE264" si="2452">+AE263+AD264</f>
        <v>3766</v>
      </c>
      <c r="AF264" s="156">
        <v>4971</v>
      </c>
      <c r="AG264" s="185">
        <f t="shared" si="2409"/>
        <v>5</v>
      </c>
      <c r="AH264" s="156">
        <v>4635</v>
      </c>
      <c r="AI264" s="185">
        <f t="shared" si="2410"/>
        <v>1</v>
      </c>
      <c r="AJ264" s="186">
        <v>101</v>
      </c>
      <c r="AK264" s="187">
        <f t="shared" ref="AK264:AK265" si="2453">+AL264-AL263</f>
        <v>0</v>
      </c>
      <c r="AL264" s="156">
        <v>46</v>
      </c>
      <c r="AM264" s="185">
        <f t="shared" ref="AM264" si="2454">+AN264-AN263</f>
        <v>0</v>
      </c>
      <c r="AN264" s="156">
        <v>46</v>
      </c>
      <c r="AO264" s="185">
        <f t="shared" ref="AO264" si="2455">+AP264-AP263</f>
        <v>0</v>
      </c>
      <c r="AP264" s="188">
        <v>0</v>
      </c>
      <c r="AQ264" s="187">
        <f t="shared" ref="AQ264" si="2456">+AR264-AR263</f>
        <v>1</v>
      </c>
      <c r="AR264" s="156">
        <v>499</v>
      </c>
      <c r="AS264" s="185">
        <f t="shared" ref="AS264" si="2457">+AT264-AT263</f>
        <v>1</v>
      </c>
      <c r="AT264" s="156">
        <v>476</v>
      </c>
      <c r="AU264" s="185">
        <f t="shared" ref="AU264" si="2458">+AV264-AV263</f>
        <v>0</v>
      </c>
      <c r="AV264" s="189">
        <v>7</v>
      </c>
      <c r="AW264" s="256">
        <v>93</v>
      </c>
      <c r="AX264" s="238">
        <f t="shared" ref="AX264" si="2459">+A264</f>
        <v>44088</v>
      </c>
      <c r="AY264" s="6">
        <v>0</v>
      </c>
      <c r="AZ264" s="239">
        <f t="shared" ref="AZ264" si="2460">+AZ263+AY264</f>
        <v>341</v>
      </c>
      <c r="BA264" s="239">
        <f t="shared" si="451"/>
        <v>47</v>
      </c>
      <c r="BB264" s="130">
        <v>0</v>
      </c>
      <c r="BC264" s="27">
        <f t="shared" ref="BC264" si="2461">+BC263+BB264</f>
        <v>22</v>
      </c>
      <c r="BD264" s="239">
        <v>74</v>
      </c>
      <c r="BE264" s="230">
        <f t="shared" ref="BE264" si="2462">+Z264</f>
        <v>44088</v>
      </c>
      <c r="BF264" s="132">
        <f t="shared" ref="BF264" si="2463">+B264</f>
        <v>8</v>
      </c>
      <c r="BG264" s="230">
        <f t="shared" ref="BG264" si="2464">+A264</f>
        <v>44088</v>
      </c>
      <c r="BH264" s="132">
        <f t="shared" ref="BH264" si="2465">+C264</f>
        <v>2653</v>
      </c>
      <c r="BI264" s="1">
        <f t="shared" ref="BI264" si="2466">+BE264</f>
        <v>44088</v>
      </c>
      <c r="BJ264">
        <f t="shared" ref="BJ264" si="2467">+L264</f>
        <v>9</v>
      </c>
      <c r="BK264">
        <f t="shared" ref="BK264" si="2468">+M264</f>
        <v>9</v>
      </c>
      <c r="BL264" s="1">
        <f t="shared" ref="BL264" si="2469">+BI264</f>
        <v>44088</v>
      </c>
      <c r="BM264">
        <f t="shared" ref="BM264" si="2470">+BM263+BJ264</f>
        <v>3793</v>
      </c>
      <c r="BN264">
        <f t="shared" ref="BN264" si="2471">+BN263+BK264</f>
        <v>1403</v>
      </c>
      <c r="BO264" s="180">
        <f t="shared" ref="BO264" si="2472">+A264</f>
        <v>44088</v>
      </c>
      <c r="BP264">
        <f t="shared" ref="BP264" si="2473">+AF264</f>
        <v>4971</v>
      </c>
      <c r="BQ264">
        <f t="shared" ref="BQ264" si="2474">+AH264</f>
        <v>4635</v>
      </c>
      <c r="BR264">
        <f t="shared" ref="BR264" si="2475">+AJ264</f>
        <v>101</v>
      </c>
      <c r="BS264" s="180">
        <f t="shared" ref="BS264" si="2476">+A264</f>
        <v>44088</v>
      </c>
      <c r="BT264">
        <f t="shared" ref="BT264" si="2477">+AL264</f>
        <v>46</v>
      </c>
      <c r="BU264">
        <f t="shared" ref="BU264" si="2478">+AN264</f>
        <v>46</v>
      </c>
      <c r="BV264">
        <f t="shared" ref="BV264" si="2479">+AP264</f>
        <v>0</v>
      </c>
      <c r="BW264" s="180">
        <f t="shared" ref="BW264" si="2480">+A264</f>
        <v>44088</v>
      </c>
      <c r="BX264">
        <f t="shared" ref="BX264" si="2481">+AR264</f>
        <v>499</v>
      </c>
      <c r="BY264">
        <f t="shared" ref="BY264" si="2482">+AT264</f>
        <v>476</v>
      </c>
      <c r="BZ264">
        <f t="shared" ref="BZ264" si="2483">+AV264</f>
        <v>7</v>
      </c>
      <c r="CA264" s="180">
        <f t="shared" ref="CA264" si="2484">+A264</f>
        <v>44088</v>
      </c>
      <c r="CB264">
        <f t="shared" ref="CB264" si="2485">+AD264</f>
        <v>14</v>
      </c>
      <c r="CC264">
        <f t="shared" ref="CC264" si="2486">+AG264</f>
        <v>5</v>
      </c>
      <c r="CD264" s="180">
        <f t="shared" ref="CD264" si="2487">+A264</f>
        <v>44088</v>
      </c>
      <c r="CE264">
        <f t="shared" ref="CE264" si="2488">+AI264</f>
        <v>1</v>
      </c>
    </row>
    <row r="265" spans="1:83" ht="18" customHeight="1" x14ac:dyDescent="0.55000000000000004">
      <c r="A265" s="180">
        <v>44089</v>
      </c>
      <c r="B265" s="241">
        <v>12</v>
      </c>
      <c r="C265" s="155">
        <f t="shared" ref="C265" si="2489">+B265+C264</f>
        <v>2665</v>
      </c>
      <c r="D265" s="155">
        <f t="shared" ref="D265" si="2490">+C265-F265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+A265</f>
        <v>44089</v>
      </c>
      <c r="AA265" s="231">
        <f t="shared" ref="AA265" si="2491">+AF265+AL265+AR265</f>
        <v>5520</v>
      </c>
      <c r="AB265" s="231">
        <f t="shared" ref="AB265" si="2492">+AH265+AN265+AT265</f>
        <v>5168</v>
      </c>
      <c r="AC265" s="232">
        <f t="shared" ref="AC265" si="2493">+AJ265+AP265+AV265</f>
        <v>109</v>
      </c>
      <c r="AD265" s="184">
        <f t="shared" ref="AD265" si="2494">+AF265-AF264</f>
        <v>4</v>
      </c>
      <c r="AE265" s="244">
        <f t="shared" ref="AE265" si="2495">+AE264+AD265</f>
        <v>3770</v>
      </c>
      <c r="AF265" s="156">
        <v>4975</v>
      </c>
      <c r="AG265" s="185">
        <f t="shared" si="2409"/>
        <v>11</v>
      </c>
      <c r="AH265" s="156">
        <v>4646</v>
      </c>
      <c r="AI265" s="185">
        <f t="shared" ref="AI265" si="2496">+AJ265-AJ264</f>
        <v>1</v>
      </c>
      <c r="AJ265" s="186">
        <v>102</v>
      </c>
      <c r="AK265" s="187">
        <f t="shared" si="2453"/>
        <v>0</v>
      </c>
      <c r="AL265" s="156">
        <v>46</v>
      </c>
      <c r="AM265" s="185">
        <f t="shared" ref="AM265" si="2497">+AN265-AN264</f>
        <v>0</v>
      </c>
      <c r="AN265" s="156">
        <v>46</v>
      </c>
      <c r="AO265" s="185">
        <f t="shared" ref="AO265" si="2498">+AP265-AP264</f>
        <v>0</v>
      </c>
      <c r="AP265" s="188">
        <v>0</v>
      </c>
      <c r="AQ265" s="187">
        <f t="shared" ref="AQ265" si="2499">+AR265-AR264</f>
        <v>0</v>
      </c>
      <c r="AR265" s="156">
        <v>499</v>
      </c>
      <c r="AS265" s="185">
        <f t="shared" ref="AS265" si="2500">+AT265-AT264</f>
        <v>0</v>
      </c>
      <c r="AT265" s="156">
        <v>476</v>
      </c>
      <c r="AU265" s="185">
        <f t="shared" ref="AU265" si="2501">+AV265-AV264</f>
        <v>0</v>
      </c>
      <c r="AV265" s="189">
        <v>7</v>
      </c>
      <c r="AW265" s="256">
        <v>94</v>
      </c>
      <c r="AX265" s="238">
        <f>+A265</f>
        <v>44089</v>
      </c>
      <c r="AY265" s="6">
        <v>0</v>
      </c>
      <c r="AZ265" s="239">
        <f t="shared" ref="AZ265" si="2502">+AZ264+AY265</f>
        <v>341</v>
      </c>
      <c r="BA265" s="239">
        <f t="shared" si="451"/>
        <v>48</v>
      </c>
      <c r="BB265" s="130">
        <v>0</v>
      </c>
      <c r="BC265" s="27">
        <f t="shared" ref="BC265" si="2503">+BC264+BB265</f>
        <v>22</v>
      </c>
      <c r="BD265" s="239">
        <v>74</v>
      </c>
      <c r="BE265" s="230">
        <f t="shared" ref="BE265" si="2504">+Z265</f>
        <v>44089</v>
      </c>
      <c r="BF265" s="132">
        <f t="shared" ref="BF265" si="2505">+B265</f>
        <v>12</v>
      </c>
      <c r="BG265" s="230">
        <f>+A265</f>
        <v>44089</v>
      </c>
      <c r="BH265" s="132">
        <f t="shared" ref="BH265" si="2506">+C265</f>
        <v>2665</v>
      </c>
      <c r="BI265" s="1">
        <f t="shared" ref="BI265" si="2507">+BE265</f>
        <v>44089</v>
      </c>
      <c r="BJ265">
        <f t="shared" ref="BJ265" si="2508">+L265</f>
        <v>16</v>
      </c>
      <c r="BK265">
        <f t="shared" ref="BK265" si="2509">+M265</f>
        <v>16</v>
      </c>
      <c r="BL265" s="1">
        <f t="shared" ref="BL265" si="2510">+BI265</f>
        <v>44089</v>
      </c>
      <c r="BM265">
        <f t="shared" ref="BM265" si="2511">+BM264+BJ265</f>
        <v>3809</v>
      </c>
      <c r="BN265">
        <f t="shared" ref="BN265" si="2512">+BN264+BK265</f>
        <v>1419</v>
      </c>
      <c r="BO265" s="180">
        <f>+A265</f>
        <v>44089</v>
      </c>
      <c r="BP265">
        <f t="shared" ref="BP265" si="2513">+AF265</f>
        <v>4975</v>
      </c>
      <c r="BQ265">
        <f t="shared" ref="BQ265" si="2514">+AH265</f>
        <v>4646</v>
      </c>
      <c r="BR265">
        <f t="shared" ref="BR265" si="2515">+AJ265</f>
        <v>102</v>
      </c>
      <c r="BS265" s="180">
        <f>+A265</f>
        <v>44089</v>
      </c>
      <c r="BT265">
        <f t="shared" ref="BT265" si="2516">+AL265</f>
        <v>46</v>
      </c>
      <c r="BU265">
        <f t="shared" ref="BU265" si="2517">+AN265</f>
        <v>46</v>
      </c>
      <c r="BV265">
        <f t="shared" ref="BV265" si="2518">+AP265</f>
        <v>0</v>
      </c>
      <c r="BW265" s="180">
        <f>+A265</f>
        <v>44089</v>
      </c>
      <c r="BX265">
        <f t="shared" ref="BX265" si="2519">+AR265</f>
        <v>499</v>
      </c>
      <c r="BY265">
        <f t="shared" ref="BY265" si="2520">+AT265</f>
        <v>476</v>
      </c>
      <c r="BZ265">
        <f t="shared" ref="BZ265" si="2521">+AV265</f>
        <v>7</v>
      </c>
      <c r="CA265" s="180">
        <f>+A265</f>
        <v>44089</v>
      </c>
      <c r="CB265">
        <f t="shared" ref="CB265" si="2522">+AD265</f>
        <v>4</v>
      </c>
      <c r="CC265">
        <f t="shared" ref="CC265" si="2523">+AG265</f>
        <v>11</v>
      </c>
      <c r="CD265" s="180">
        <f>+A265</f>
        <v>44089</v>
      </c>
      <c r="CE265">
        <f t="shared" ref="CE265" si="2524">+AI265</f>
        <v>1</v>
      </c>
    </row>
    <row r="266" spans="1:83" ht="18" customHeight="1" x14ac:dyDescent="0.55000000000000004">
      <c r="A266" s="180">
        <v>44090</v>
      </c>
      <c r="B266" s="241">
        <v>9</v>
      </c>
      <c r="C266" s="155">
        <f t="shared" ref="C266" si="2525">+B266+C265</f>
        <v>2674</v>
      </c>
      <c r="D266" s="155">
        <f t="shared" ref="D266" si="2526">+C266-F266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+A266</f>
        <v>44090</v>
      </c>
      <c r="AA266" s="231">
        <f t="shared" ref="AA266" si="2527">+AF266+AL266+AR266</f>
        <v>5530</v>
      </c>
      <c r="AB266" s="231">
        <f t="shared" ref="AB266" si="2528">+AH266+AN266+AT266</f>
        <v>5186</v>
      </c>
      <c r="AC266" s="232">
        <f t="shared" ref="AC266" si="2529">+AJ266+AP266+AV266</f>
        <v>109</v>
      </c>
      <c r="AD266" s="184">
        <f t="shared" ref="AD266" si="2530">+AF266-AF265</f>
        <v>9</v>
      </c>
      <c r="AE266" s="244">
        <f t="shared" ref="AE266" si="2531">+AE265+AD266</f>
        <v>3779</v>
      </c>
      <c r="AF266" s="156">
        <v>4984</v>
      </c>
      <c r="AG266" s="185">
        <f t="shared" ref="AG266" si="2532">+AH266-AH265</f>
        <v>17</v>
      </c>
      <c r="AH266" s="156">
        <v>4663</v>
      </c>
      <c r="AI266" s="185">
        <f t="shared" ref="AI266" si="2533">+AJ266-AJ265</f>
        <v>0</v>
      </c>
      <c r="AJ266" s="186">
        <v>102</v>
      </c>
      <c r="AK266" s="187">
        <f t="shared" ref="AK266" si="2534">+AL266-AL265</f>
        <v>0</v>
      </c>
      <c r="AL266" s="156">
        <v>46</v>
      </c>
      <c r="AM266" s="185">
        <f t="shared" ref="AM266" si="2535">+AN266-AN265</f>
        <v>0</v>
      </c>
      <c r="AN266" s="156">
        <v>46</v>
      </c>
      <c r="AO266" s="185">
        <f t="shared" ref="AO266" si="2536">+AP266-AP265</f>
        <v>0</v>
      </c>
      <c r="AP266" s="188">
        <v>0</v>
      </c>
      <c r="AQ266" s="187">
        <f t="shared" ref="AQ266" si="2537">+AR266-AR265</f>
        <v>1</v>
      </c>
      <c r="AR266" s="156">
        <v>500</v>
      </c>
      <c r="AS266" s="185">
        <f t="shared" ref="AS266" si="2538">+AT266-AT265</f>
        <v>1</v>
      </c>
      <c r="AT266" s="156">
        <v>477</v>
      </c>
      <c r="AU266" s="185">
        <f t="shared" ref="AU266" si="2539">+AV266-AV265</f>
        <v>0</v>
      </c>
      <c r="AV266" s="189">
        <v>7</v>
      </c>
      <c r="AW266" s="256">
        <v>95</v>
      </c>
      <c r="AX266" s="238">
        <f>+A266</f>
        <v>44090</v>
      </c>
      <c r="AY266" s="6">
        <v>0</v>
      </c>
      <c r="AZ266" s="239">
        <f t="shared" ref="AZ266" si="2540">+AZ265+AY266</f>
        <v>341</v>
      </c>
      <c r="BA266" s="239">
        <f t="shared" si="451"/>
        <v>49</v>
      </c>
      <c r="BB266" s="130">
        <v>0</v>
      </c>
      <c r="BC266" s="27">
        <f t="shared" ref="BC266" si="2541">+BC265+BB266</f>
        <v>22</v>
      </c>
      <c r="BD266" s="239">
        <v>74</v>
      </c>
      <c r="BE266" s="230">
        <f t="shared" ref="BE266" si="2542">+Z266</f>
        <v>44090</v>
      </c>
      <c r="BF266" s="132">
        <f t="shared" ref="BF266" si="2543">+B266</f>
        <v>9</v>
      </c>
      <c r="BG266" s="230">
        <f>+A266</f>
        <v>44090</v>
      </c>
      <c r="BH266" s="132">
        <f t="shared" ref="BH266" si="2544">+C266</f>
        <v>2674</v>
      </c>
      <c r="BI266" s="1">
        <f t="shared" ref="BI266" si="2545">+BE266</f>
        <v>44090</v>
      </c>
      <c r="BJ266">
        <f t="shared" ref="BJ266" si="2546">+L266</f>
        <v>14</v>
      </c>
      <c r="BK266">
        <f t="shared" ref="BK266" si="2547">+M266</f>
        <v>14</v>
      </c>
      <c r="BL266" s="1">
        <f t="shared" ref="BL266" si="2548">+BI266</f>
        <v>44090</v>
      </c>
      <c r="BM266">
        <f t="shared" ref="BM266" si="2549">+BM265+BJ266</f>
        <v>3823</v>
      </c>
      <c r="BN266">
        <f t="shared" ref="BN266" si="2550">+BN265+BK266</f>
        <v>1433</v>
      </c>
      <c r="BO266" s="180">
        <f>+A266</f>
        <v>44090</v>
      </c>
      <c r="BP266">
        <f t="shared" ref="BP266" si="2551">+AF266</f>
        <v>4984</v>
      </c>
      <c r="BQ266">
        <f t="shared" ref="BQ266" si="2552">+AH266</f>
        <v>4663</v>
      </c>
      <c r="BR266">
        <f t="shared" ref="BR266" si="2553">+AJ266</f>
        <v>102</v>
      </c>
      <c r="BS266" s="180">
        <f>+A266</f>
        <v>44090</v>
      </c>
      <c r="BT266">
        <f t="shared" ref="BT266" si="2554">+AL266</f>
        <v>46</v>
      </c>
      <c r="BU266">
        <f t="shared" ref="BU266" si="2555">+AN266</f>
        <v>46</v>
      </c>
      <c r="BV266">
        <f t="shared" ref="BV266" si="2556">+AP266</f>
        <v>0</v>
      </c>
      <c r="BW266" s="180">
        <f>+A266</f>
        <v>44090</v>
      </c>
      <c r="BX266">
        <f t="shared" ref="BX266" si="2557">+AR266</f>
        <v>500</v>
      </c>
      <c r="BY266">
        <f t="shared" ref="BY266" si="2558">+AT266</f>
        <v>477</v>
      </c>
      <c r="BZ266">
        <f t="shared" ref="BZ266" si="2559">+AV266</f>
        <v>7</v>
      </c>
      <c r="CA266" s="180">
        <f>+A266</f>
        <v>44090</v>
      </c>
      <c r="CB266">
        <f t="shared" ref="CB266" si="2560">+AD266</f>
        <v>9</v>
      </c>
      <c r="CC266">
        <f t="shared" ref="CC266" si="2561">+AG266</f>
        <v>17</v>
      </c>
      <c r="CD266" s="180">
        <f>+A266</f>
        <v>44090</v>
      </c>
      <c r="CE266">
        <f t="shared" ref="CE266" si="2562">+AI266</f>
        <v>0</v>
      </c>
    </row>
    <row r="267" spans="1:83" ht="18" customHeight="1" x14ac:dyDescent="0.55000000000000004">
      <c r="A267" s="180"/>
      <c r="B267" s="241"/>
      <c r="C267" s="155"/>
      <c r="D267" s="155"/>
      <c r="E267" s="147"/>
      <c r="F267" s="147"/>
      <c r="G267" s="147"/>
      <c r="H267" s="135"/>
      <c r="I267" s="147"/>
      <c r="J267" s="135"/>
      <c r="K267" s="42"/>
      <c r="L267" s="146"/>
      <c r="M267" s="147"/>
      <c r="N267" s="135"/>
      <c r="O267" s="135"/>
      <c r="P267" s="147"/>
      <c r="Q267" s="147"/>
      <c r="R267" s="135"/>
      <c r="S267" s="135"/>
      <c r="T267" s="147"/>
      <c r="U267" s="147"/>
      <c r="V267" s="135"/>
      <c r="W267" s="42"/>
      <c r="X267" s="148"/>
      <c r="Z267" s="75"/>
      <c r="AA267" s="231"/>
      <c r="AB267" s="231"/>
      <c r="AC267" s="232"/>
      <c r="AD267" s="184"/>
      <c r="AE267" s="244"/>
      <c r="AF267" s="156"/>
      <c r="AG267" s="185"/>
      <c r="AH267" s="156"/>
      <c r="AI267" s="185"/>
      <c r="AJ267" s="186"/>
      <c r="AK267" s="187"/>
      <c r="AL267" s="156"/>
      <c r="AM267" s="185"/>
      <c r="AN267" s="156"/>
      <c r="AO267" s="185"/>
      <c r="AP267" s="188"/>
      <c r="AQ267" s="187"/>
      <c r="AR267" s="156"/>
      <c r="AS267" s="185"/>
      <c r="AT267" s="156"/>
      <c r="AU267" s="185"/>
      <c r="AV267" s="189"/>
      <c r="AW267" s="256"/>
      <c r="AX267" s="238"/>
      <c r="AY267" s="6"/>
      <c r="AZ267" s="239"/>
      <c r="BA267" s="239"/>
      <c r="BB267" s="130"/>
      <c r="BC267" s="27"/>
      <c r="BD267" s="239"/>
      <c r="BE267" s="230"/>
      <c r="BF267" s="132"/>
      <c r="BG267" s="230"/>
      <c r="BH267" s="132"/>
      <c r="BI267" s="1"/>
      <c r="BL267" s="1"/>
      <c r="BO267" s="257"/>
      <c r="BS267" s="257"/>
      <c r="BW267" s="257"/>
      <c r="CA267" s="257"/>
      <c r="CD267" s="257"/>
    </row>
    <row r="268" spans="1:83" ht="18" customHeight="1" x14ac:dyDescent="0.55000000000000004">
      <c r="A268" s="180"/>
      <c r="B268" s="147"/>
      <c r="C268" s="155"/>
      <c r="D268" s="155"/>
      <c r="E268" s="147"/>
      <c r="F268" s="147"/>
      <c r="G268" s="147"/>
      <c r="H268" s="135"/>
      <c r="I268" s="147"/>
      <c r="J268" s="135"/>
      <c r="K268" s="42"/>
      <c r="L268" s="146"/>
      <c r="M268" s="147"/>
      <c r="N268" s="135"/>
      <c r="O268" s="135"/>
      <c r="P268" s="147"/>
      <c r="Q268" s="147"/>
      <c r="R268" s="135"/>
      <c r="S268" s="135"/>
      <c r="T268" s="147"/>
      <c r="U268" s="147"/>
      <c r="V268" s="135"/>
      <c r="W268" s="42"/>
      <c r="X268" s="148"/>
      <c r="Z268" s="75"/>
      <c r="AA268" s="231"/>
      <c r="AB268" s="231"/>
      <c r="AC268" s="232"/>
      <c r="AD268" s="184"/>
      <c r="AE268" s="244"/>
      <c r="AF268" s="156"/>
      <c r="AG268" s="185"/>
      <c r="AH268" s="156"/>
      <c r="AI268" s="185"/>
      <c r="AJ268" s="186"/>
      <c r="AK268" s="187"/>
      <c r="AL268" s="156"/>
      <c r="AM268" s="185"/>
      <c r="AN268" s="156"/>
      <c r="AO268" s="185"/>
      <c r="AP268" s="188"/>
      <c r="AQ268" s="187"/>
      <c r="AR268" s="156"/>
      <c r="AS268" s="185"/>
      <c r="AT268" s="156"/>
      <c r="AU268" s="185"/>
      <c r="AV268" s="189"/>
      <c r="AX268"/>
      <c r="AY268"/>
      <c r="AZ268"/>
      <c r="BB268"/>
      <c r="BP268" s="45"/>
      <c r="BQ268" s="45"/>
      <c r="BR268" s="45"/>
      <c r="BS268" s="45"/>
    </row>
    <row r="269" spans="1:83" ht="7" customHeight="1" thickBot="1" x14ac:dyDescent="0.6">
      <c r="A269" s="66"/>
      <c r="B269" s="146"/>
      <c r="C269" s="155"/>
      <c r="D269" s="147"/>
      <c r="E269" s="147"/>
      <c r="F269" s="147"/>
      <c r="G269" s="147"/>
      <c r="H269" s="135"/>
      <c r="I269" s="147"/>
      <c r="J269" s="135"/>
      <c r="K269" s="148"/>
      <c r="L269" s="146"/>
      <c r="M269" s="147"/>
      <c r="N269" s="135"/>
      <c r="O269" s="135"/>
      <c r="P269" s="147"/>
      <c r="Q269" s="147"/>
      <c r="R269" s="135"/>
      <c r="S269" s="135"/>
      <c r="T269" s="147"/>
      <c r="U269" s="147"/>
      <c r="V269" s="135"/>
      <c r="W269" s="42"/>
      <c r="X269" s="148"/>
      <c r="Z269" s="66"/>
      <c r="AA269" s="64"/>
      <c r="AB269" s="64"/>
      <c r="AC269" s="64"/>
      <c r="AD269" s="184"/>
      <c r="AE269" s="244"/>
      <c r="AF269" s="156"/>
      <c r="AG269" s="185"/>
      <c r="AH269" s="156"/>
      <c r="AI269" s="185"/>
      <c r="AJ269" s="186"/>
      <c r="AK269" s="187"/>
      <c r="AL269" s="156"/>
      <c r="AM269" s="185"/>
      <c r="AN269" s="156"/>
      <c r="AO269" s="185"/>
      <c r="AP269" s="188"/>
      <c r="AQ269" s="187"/>
      <c r="AR269" s="156"/>
      <c r="AS269" s="185"/>
      <c r="AT269" s="156"/>
      <c r="AU269" s="185"/>
      <c r="AV269" s="189"/>
    </row>
    <row r="270" spans="1:83" x14ac:dyDescent="0.55000000000000004">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row>
    <row r="271" spans="1:83" x14ac:dyDescent="0.55000000000000004">
      <c r="AI271" s="261">
        <f>SUM(AI189:AI268)</f>
        <v>95</v>
      </c>
      <c r="BB271" s="45">
        <f>219-172</f>
        <v>47</v>
      </c>
    </row>
    <row r="272" spans="1:83" x14ac:dyDescent="0.55000000000000004">
      <c r="L272">
        <f>SUM(L97:L271)</f>
        <v>3823</v>
      </c>
      <c r="P272">
        <f>SUM(P97:P271)</f>
        <v>573</v>
      </c>
      <c r="AD272">
        <f>SUM(AD188:AD194)</f>
        <v>82</v>
      </c>
    </row>
    <row r="273" spans="1:32" x14ac:dyDescent="0.55000000000000004">
      <c r="A273" s="130">
        <v>1</v>
      </c>
      <c r="D273">
        <f>SUM(B229:B259)</f>
        <v>435</v>
      </c>
      <c r="Z273" s="130"/>
      <c r="AA273" s="130"/>
      <c r="AB273" s="130"/>
      <c r="AC273" s="130"/>
      <c r="AF273">
        <f>SUM(AD188:AD268)</f>
        <v>3781</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72"/>
  <sheetViews>
    <sheetView topLeftCell="A2" workbookViewId="0">
      <pane xSplit="2" ySplit="2" topLeftCell="C61" activePane="bottomRight" state="frozen"/>
      <selection activeCell="O24" sqref="O24"/>
      <selection pane="topRight" activeCell="O24" sqref="O24"/>
      <selection pane="bottomLeft" activeCell="O24" sqref="O24"/>
      <selection pane="bottomRight" activeCell="A71" sqref="A71:XFD71"/>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B71" s="250"/>
      <c r="C71" s="45"/>
      <c r="G71" s="1"/>
      <c r="H71" s="130"/>
      <c r="I71" s="249"/>
      <c r="J71" s="130"/>
      <c r="K71" s="254"/>
      <c r="L71" s="5"/>
      <c r="M71" s="254"/>
      <c r="N71" s="130"/>
      <c r="O71" s="5"/>
      <c r="P71" s="6"/>
      <c r="Q71" s="240"/>
      <c r="R71" s="255"/>
      <c r="S71" s="1"/>
      <c r="T71" s="5"/>
      <c r="U71" s="27"/>
      <c r="V71" s="249"/>
      <c r="W71" s="5"/>
      <c r="X71" s="251"/>
    </row>
    <row r="72"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9" zoomScale="70" zoomScaleNormal="70" workbookViewId="0">
      <selection activeCell="U66" sqref="U66"/>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2020-09-19T03:37:34Z</dcterms:modified>
</cp:coreProperties>
</file>