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69959396-E3C2-46CA-A5A3-FF31B90FACB5}" xr6:coauthVersionLast="45" xr6:coauthVersionMax="45"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3" i="7" l="1"/>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B54" i="7"/>
  <c r="B55" i="7"/>
  <c r="B56" i="7"/>
  <c r="Z56" i="7" s="1"/>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W98" i="6"/>
  <c r="X98" i="6" s="1"/>
  <c r="T98" i="6"/>
  <c r="V98" i="6" s="1"/>
  <c r="S98" i="6"/>
  <c r="R98" i="6"/>
  <c r="Q98" i="6"/>
  <c r="M98" i="6"/>
  <c r="K98" i="6"/>
  <c r="I98" i="6"/>
  <c r="U98" i="6" s="1"/>
  <c r="AA56" i="7"/>
  <c r="Y56" i="7"/>
  <c r="CE294" i="5"/>
  <c r="CD294" i="5"/>
  <c r="CC294" i="5"/>
  <c r="CB294" i="5"/>
  <c r="CA294" i="5"/>
  <c r="BZ294" i="5"/>
  <c r="BY294" i="5"/>
  <c r="BX294" i="5"/>
  <c r="BW294" i="5"/>
  <c r="BV294" i="5"/>
  <c r="BU294" i="5"/>
  <c r="BT294" i="5"/>
  <c r="BS294" i="5"/>
  <c r="BR294" i="5"/>
  <c r="BQ294" i="5"/>
  <c r="BP294" i="5"/>
  <c r="BO294" i="5"/>
  <c r="BK294" i="5"/>
  <c r="BN294" i="5" s="1"/>
  <c r="BJ294" i="5"/>
  <c r="BM294" i="5" s="1"/>
  <c r="BH294" i="5"/>
  <c r="BG294" i="5"/>
  <c r="BF294" i="5"/>
  <c r="BE294" i="5"/>
  <c r="BI294" i="5" s="1"/>
  <c r="BL294" i="5" s="1"/>
  <c r="BD294" i="5"/>
  <c r="BC294" i="5"/>
  <c r="BA294" i="5"/>
  <c r="AZ294" i="5"/>
  <c r="AU294" i="5"/>
  <c r="AS294" i="5"/>
  <c r="AO294" i="5"/>
  <c r="AM294" i="5"/>
  <c r="AK294" i="5"/>
  <c r="AI294" i="5"/>
  <c r="AG294" i="5"/>
  <c r="AE294" i="5"/>
  <c r="AD294" i="5"/>
  <c r="AC294" i="5"/>
  <c r="AB294" i="5"/>
  <c r="AA294" i="5"/>
  <c r="C294" i="5"/>
  <c r="D294" i="5" s="1"/>
  <c r="Z294" i="5"/>
  <c r="AX294" i="5"/>
  <c r="AB295" i="2"/>
  <c r="AA295" i="2"/>
  <c r="Z295" i="2"/>
  <c r="Y295" i="2"/>
  <c r="X295" i="2"/>
  <c r="W295" i="2"/>
  <c r="P295" i="2"/>
  <c r="O295" i="2"/>
  <c r="M295" i="2"/>
  <c r="K295" i="2"/>
  <c r="H295" i="2"/>
  <c r="I295" i="2" l="1"/>
  <c r="AA55" i="7"/>
  <c r="Y55" i="7"/>
  <c r="AA54" i="7"/>
  <c r="Y54" i="7"/>
  <c r="AA53" i="7"/>
  <c r="Y53" i="7"/>
  <c r="AA52" i="7"/>
  <c r="Y52" i="7"/>
  <c r="AA51" i="7"/>
  <c r="Y51" i="7"/>
  <c r="AA50" i="7"/>
  <c r="Y50" i="7"/>
  <c r="AA49" i="7"/>
  <c r="Y49" i="7"/>
  <c r="AA48" i="7"/>
  <c r="Y48" i="7"/>
  <c r="AA47" i="7"/>
  <c r="Y47" i="7"/>
  <c r="AA46" i="7"/>
  <c r="Y46" i="7"/>
  <c r="AA45" i="7"/>
  <c r="Y45" i="7"/>
  <c r="AA44" i="7"/>
  <c r="Y44" i="7"/>
  <c r="AA43" i="7"/>
  <c r="Y43" i="7"/>
  <c r="AA42" i="7"/>
  <c r="Y42" i="7"/>
  <c r="AA41" i="7"/>
  <c r="Y41" i="7"/>
  <c r="AA40" i="7"/>
  <c r="Y40" i="7"/>
  <c r="AA39" i="7"/>
  <c r="Y39" i="7"/>
  <c r="AA38" i="7"/>
  <c r="Y38" i="7"/>
  <c r="AA37" i="7"/>
  <c r="Y37" i="7"/>
  <c r="AA36" i="7"/>
  <c r="Y36" i="7"/>
  <c r="AA35" i="7"/>
  <c r="Y35" i="7"/>
  <c r="AA34" i="7"/>
  <c r="Y34" i="7"/>
  <c r="AA33" i="7"/>
  <c r="Y33" i="7"/>
  <c r="AA32" i="7"/>
  <c r="Y32" i="7"/>
  <c r="AA31" i="7"/>
  <c r="Y31" i="7"/>
  <c r="AA30" i="7"/>
  <c r="Y30" i="7"/>
  <c r="AA29" i="7"/>
  <c r="Y29" i="7"/>
  <c r="AA28" i="7"/>
  <c r="Y28" i="7"/>
  <c r="AA27" i="7"/>
  <c r="Y27" i="7"/>
  <c r="AA26" i="7"/>
  <c r="Y26" i="7"/>
  <c r="AA25" i="7"/>
  <c r="Y25" i="7"/>
  <c r="AA24" i="7"/>
  <c r="Y24" i="7"/>
  <c r="AA23" i="7"/>
  <c r="Y23" i="7"/>
  <c r="AA22" i="7"/>
  <c r="Y22" i="7"/>
  <c r="AA21" i="7"/>
  <c r="Y21" i="7"/>
  <c r="AA20" i="7"/>
  <c r="Y20" i="7"/>
  <c r="AA19" i="7"/>
  <c r="Y19" i="7"/>
  <c r="AA18" i="7"/>
  <c r="Y18" i="7"/>
  <c r="AA17" i="7"/>
  <c r="Y17" i="7"/>
  <c r="AA16" i="7"/>
  <c r="Y16" i="7"/>
  <c r="AA15" i="7"/>
  <c r="Y15" i="7"/>
  <c r="AA14" i="7"/>
  <c r="Y14" i="7"/>
  <c r="AA13" i="7"/>
  <c r="Y13" i="7"/>
  <c r="AA12" i="7"/>
  <c r="Y12" i="7"/>
  <c r="AA11" i="7"/>
  <c r="Y11" i="7"/>
  <c r="AA10" i="7"/>
  <c r="Y10" i="7"/>
  <c r="AA9" i="7"/>
  <c r="Y9" i="7"/>
  <c r="AA8" i="7"/>
  <c r="Y8" i="7"/>
  <c r="AA7" i="7"/>
  <c r="Y7" i="7"/>
  <c r="AA6" i="7"/>
  <c r="Y6" i="7"/>
  <c r="AA5" i="7"/>
  <c r="Y5" i="7"/>
  <c r="AA4" i="7"/>
  <c r="Y4" i="7"/>
  <c r="AA3" i="7"/>
  <c r="Y3" i="7"/>
  <c r="AA2" i="7"/>
  <c r="Y2" i="7"/>
  <c r="W97" i="6"/>
  <c r="X97" i="6" s="1"/>
  <c r="V97" i="6"/>
  <c r="T97" i="6"/>
  <c r="S97" i="6"/>
  <c r="R97" i="6"/>
  <c r="Q97" i="6"/>
  <c r="M97" i="6"/>
  <c r="K97" i="6"/>
  <c r="I97" i="6"/>
  <c r="U97" i="6" s="1"/>
  <c r="Z55" i="7"/>
  <c r="CE293" i="5"/>
  <c r="CD293" i="5"/>
  <c r="CC293" i="5"/>
  <c r="CB293" i="5"/>
  <c r="CA293" i="5"/>
  <c r="BZ293" i="5"/>
  <c r="BY293" i="5"/>
  <c r="BX293" i="5"/>
  <c r="BW293" i="5"/>
  <c r="BV293" i="5"/>
  <c r="BU293" i="5"/>
  <c r="BT293" i="5"/>
  <c r="BS293" i="5"/>
  <c r="BR293" i="5"/>
  <c r="BQ293" i="5"/>
  <c r="BP293" i="5"/>
  <c r="BO293" i="5"/>
  <c r="BK293" i="5"/>
  <c r="BN293" i="5" s="1"/>
  <c r="BJ293" i="5"/>
  <c r="BM293" i="5" s="1"/>
  <c r="BG293" i="5"/>
  <c r="BF293" i="5"/>
  <c r="BE293" i="5"/>
  <c r="BI293" i="5" s="1"/>
  <c r="BL293" i="5" s="1"/>
  <c r="BD293" i="5"/>
  <c r="BC293" i="5"/>
  <c r="BA293" i="5"/>
  <c r="AZ293" i="5"/>
  <c r="AG293" i="5"/>
  <c r="AO293" i="5"/>
  <c r="AM293" i="5"/>
  <c r="AK293" i="5"/>
  <c r="AI293" i="5"/>
  <c r="AU293" i="5"/>
  <c r="AS293" i="5"/>
  <c r="AD293" i="5"/>
  <c r="AE293" i="5" s="1"/>
  <c r="AC293" i="5"/>
  <c r="AB293" i="5"/>
  <c r="AA293" i="5"/>
  <c r="C293" i="5"/>
  <c r="D293" i="5" s="1"/>
  <c r="Z293" i="5"/>
  <c r="AX293" i="5"/>
  <c r="AB294" i="2"/>
  <c r="AA294" i="2"/>
  <c r="Z294" i="2"/>
  <c r="X294" i="2"/>
  <c r="W294" i="2"/>
  <c r="P294" i="2"/>
  <c r="O294" i="2"/>
  <c r="M294" i="2"/>
  <c r="K294" i="2"/>
  <c r="H294" i="2"/>
  <c r="Y294" i="2" s="1"/>
  <c r="BH293" i="5" l="1"/>
  <c r="I294" i="2"/>
  <c r="J60" i="7"/>
  <c r="W60" i="7"/>
  <c r="V60" i="7"/>
  <c r="U60" i="7"/>
  <c r="T60" i="7"/>
  <c r="S60" i="7"/>
  <c r="F60" i="7"/>
  <c r="G60" i="7"/>
  <c r="R60" i="7"/>
  <c r="Q60" i="7"/>
  <c r="P60" i="7"/>
  <c r="O60" i="7"/>
  <c r="N60" i="7"/>
  <c r="M60" i="7"/>
  <c r="L60" i="7"/>
  <c r="H60" i="7"/>
  <c r="K60" i="7"/>
  <c r="E60" i="7"/>
  <c r="AU292" i="5"/>
  <c r="AS292" i="5"/>
  <c r="AQ292" i="5"/>
  <c r="AO292" i="5"/>
  <c r="AM292" i="5"/>
  <c r="AK292" i="5"/>
  <c r="AI292" i="5"/>
  <c r="CE292" i="5" s="1"/>
  <c r="AG292" i="5"/>
  <c r="CC292" i="5" s="1"/>
  <c r="W96" i="6"/>
  <c r="X96" i="6" s="1"/>
  <c r="V96" i="6"/>
  <c r="T96" i="6"/>
  <c r="S96" i="6"/>
  <c r="R96" i="6"/>
  <c r="Q96" i="6"/>
  <c r="M96" i="6"/>
  <c r="K96" i="6"/>
  <c r="I96" i="6"/>
  <c r="U96" i="6" s="1"/>
  <c r="Z54" i="7"/>
  <c r="CD292" i="5"/>
  <c r="CA292" i="5"/>
  <c r="BZ292" i="5"/>
  <c r="BY292" i="5"/>
  <c r="BX292" i="5"/>
  <c r="BW292" i="5"/>
  <c r="BV292" i="5"/>
  <c r="BU292" i="5"/>
  <c r="BT292" i="5"/>
  <c r="BS292" i="5"/>
  <c r="BR292" i="5"/>
  <c r="BQ292" i="5"/>
  <c r="BP292" i="5"/>
  <c r="BO292" i="5"/>
  <c r="BK292" i="5"/>
  <c r="BN292" i="5" s="1"/>
  <c r="BJ292" i="5"/>
  <c r="BM292" i="5" s="1"/>
  <c r="BI292" i="5"/>
  <c r="BL292" i="5" s="1"/>
  <c r="BG292" i="5"/>
  <c r="BF292" i="5"/>
  <c r="BE292" i="5"/>
  <c r="BD292" i="5"/>
  <c r="BC292" i="5"/>
  <c r="BA292" i="5"/>
  <c r="AZ292" i="5"/>
  <c r="AX292" i="5"/>
  <c r="AD292" i="5"/>
  <c r="AE292" i="5" s="1"/>
  <c r="AC292" i="5"/>
  <c r="AB292" i="5"/>
  <c r="AA292" i="5"/>
  <c r="C292" i="5"/>
  <c r="D292" i="5" s="1"/>
  <c r="Z292" i="5"/>
  <c r="AB293" i="2"/>
  <c r="AA293" i="2"/>
  <c r="Z293" i="2"/>
  <c r="X293" i="2"/>
  <c r="W293" i="2"/>
  <c r="P293" i="2"/>
  <c r="O293" i="2"/>
  <c r="M293" i="2"/>
  <c r="K293" i="2"/>
  <c r="H293" i="2"/>
  <c r="CB292" i="5" l="1"/>
  <c r="BH292" i="5"/>
  <c r="I293" i="2"/>
  <c r="Y293" i="2"/>
  <c r="Z53" i="7"/>
  <c r="Z52" i="7"/>
  <c r="Z51" i="7"/>
  <c r="Z50" i="7"/>
  <c r="Z49" i="7"/>
  <c r="Z48" i="7"/>
  <c r="Z47" i="7"/>
  <c r="Z46" i="7"/>
  <c r="Z45" i="7"/>
  <c r="Z44" i="7"/>
  <c r="Z43" i="7"/>
  <c r="Z42" i="7"/>
  <c r="Z41" i="7"/>
  <c r="Z40" i="7"/>
  <c r="Z39" i="7"/>
  <c r="Z38" i="7"/>
  <c r="Z37" i="7"/>
  <c r="Z36" i="7"/>
  <c r="Z35" i="7"/>
  <c r="Z34" i="7"/>
  <c r="Z33" i="7"/>
  <c r="Z32" i="7"/>
  <c r="Z31" i="7"/>
  <c r="Z30" i="7"/>
  <c r="Z29" i="7"/>
  <c r="Z28" i="7"/>
  <c r="Z27" i="7"/>
  <c r="Z26" i="7"/>
  <c r="Z25" i="7"/>
  <c r="Z24" i="7"/>
  <c r="Z23" i="7"/>
  <c r="Z22" i="7"/>
  <c r="Z21" i="7"/>
  <c r="Z20" i="7"/>
  <c r="Z19" i="7"/>
  <c r="Z18" i="7"/>
  <c r="Z17" i="7"/>
  <c r="Z16" i="7"/>
  <c r="Z15" i="7"/>
  <c r="Z14" i="7"/>
  <c r="Z13" i="7"/>
  <c r="Z12" i="7"/>
  <c r="Z11" i="7"/>
  <c r="Z10" i="7"/>
  <c r="Z9" i="7"/>
  <c r="Z8" i="7"/>
  <c r="Z7" i="7"/>
  <c r="Z6" i="7"/>
  <c r="Z5" i="7"/>
  <c r="Z4" i="7"/>
  <c r="W95" i="6"/>
  <c r="X95" i="6" s="1"/>
  <c r="U95" i="6"/>
  <c r="T95" i="6"/>
  <c r="V95" i="6" s="1"/>
  <c r="S95" i="6"/>
  <c r="R95" i="6"/>
  <c r="Q95" i="6"/>
  <c r="M95" i="6"/>
  <c r="K95" i="6"/>
  <c r="I95" i="6"/>
  <c r="CE291" i="5"/>
  <c r="CD291" i="5"/>
  <c r="CA291" i="5"/>
  <c r="BZ291" i="5"/>
  <c r="BY291" i="5"/>
  <c r="BX291" i="5"/>
  <c r="BW291" i="5"/>
  <c r="BV291" i="5"/>
  <c r="BU291" i="5"/>
  <c r="BT291" i="5"/>
  <c r="BS291" i="5"/>
  <c r="BR291" i="5"/>
  <c r="BQ291" i="5"/>
  <c r="BP291" i="5"/>
  <c r="BO291" i="5"/>
  <c r="BK291" i="5"/>
  <c r="BN291" i="5" s="1"/>
  <c r="BJ291" i="5"/>
  <c r="BM291" i="5" s="1"/>
  <c r="BG291" i="5"/>
  <c r="BF291" i="5"/>
  <c r="BE291" i="5"/>
  <c r="BI291" i="5" s="1"/>
  <c r="BL291" i="5" s="1"/>
  <c r="BD291" i="5"/>
  <c r="BC291" i="5"/>
  <c r="BA291" i="5"/>
  <c r="AZ291" i="5"/>
  <c r="AX291" i="5"/>
  <c r="AU291" i="5"/>
  <c r="AS291" i="5"/>
  <c r="AQ291" i="5"/>
  <c r="AO291" i="5"/>
  <c r="AM291" i="5"/>
  <c r="AK291" i="5"/>
  <c r="AI291" i="5"/>
  <c r="AG291" i="5"/>
  <c r="CC291" i="5" s="1"/>
  <c r="AD291" i="5"/>
  <c r="CB291" i="5" s="1"/>
  <c r="AC291" i="5"/>
  <c r="AB291" i="5"/>
  <c r="AA291" i="5"/>
  <c r="C291" i="5"/>
  <c r="D291" i="5" s="1"/>
  <c r="Z291" i="5"/>
  <c r="AB292" i="2"/>
  <c r="AA292" i="2"/>
  <c r="Z292" i="2"/>
  <c r="Y292" i="2"/>
  <c r="X292" i="2"/>
  <c r="W292" i="2"/>
  <c r="P292" i="2"/>
  <c r="O292" i="2"/>
  <c r="M292" i="2"/>
  <c r="K292" i="2"/>
  <c r="H292" i="2"/>
  <c r="J65" i="7" l="1"/>
  <c r="BH291" i="5"/>
  <c r="AE291" i="5"/>
  <c r="I292" i="2"/>
  <c r="W94" i="6"/>
  <c r="X94" i="6" s="1"/>
  <c r="T94" i="6"/>
  <c r="V94" i="6" s="1"/>
  <c r="S94" i="6"/>
  <c r="R94" i="6"/>
  <c r="Q94" i="6"/>
  <c r="M94" i="6"/>
  <c r="K94" i="6"/>
  <c r="I94" i="6"/>
  <c r="U94" i="6" s="1"/>
  <c r="CE290" i="5"/>
  <c r="CD290" i="5"/>
  <c r="CA290" i="5"/>
  <c r="BZ290" i="5"/>
  <c r="BY290" i="5"/>
  <c r="BX290" i="5"/>
  <c r="BW290" i="5"/>
  <c r="BV290" i="5"/>
  <c r="BU290" i="5"/>
  <c r="BT290" i="5"/>
  <c r="BS290" i="5"/>
  <c r="BR290" i="5"/>
  <c r="BQ290" i="5"/>
  <c r="BP290" i="5"/>
  <c r="BO290" i="5"/>
  <c r="BK290" i="5"/>
  <c r="BN290" i="5" s="1"/>
  <c r="BJ290" i="5"/>
  <c r="BM290" i="5" s="1"/>
  <c r="BG290" i="5"/>
  <c r="BF290" i="5"/>
  <c r="BE290" i="5"/>
  <c r="BI290" i="5" s="1"/>
  <c r="BL290" i="5" s="1"/>
  <c r="BD290" i="5"/>
  <c r="BC290" i="5"/>
  <c r="BA290" i="5"/>
  <c r="AZ290" i="5"/>
  <c r="AX290" i="5"/>
  <c r="AU290" i="5"/>
  <c r="AS290" i="5"/>
  <c r="AQ290" i="5"/>
  <c r="AO290" i="5"/>
  <c r="AM290" i="5"/>
  <c r="AK290" i="5"/>
  <c r="AI290" i="5"/>
  <c r="AG290" i="5"/>
  <c r="CC290" i="5" s="1"/>
  <c r="AD290" i="5"/>
  <c r="CB290" i="5" s="1"/>
  <c r="AC290" i="5"/>
  <c r="AB290" i="5"/>
  <c r="AA290" i="5"/>
  <c r="C290" i="5"/>
  <c r="D290" i="5" s="1"/>
  <c r="Z290" i="5"/>
  <c r="AA291" i="2"/>
  <c r="Z291" i="2"/>
  <c r="X291" i="2"/>
  <c r="W291" i="2"/>
  <c r="P291" i="2"/>
  <c r="BH290" i="5" l="1"/>
  <c r="AE290" i="5"/>
  <c r="AA290" i="2" l="1"/>
  <c r="Z290" i="2"/>
  <c r="X290" i="2"/>
  <c r="W290" i="2"/>
  <c r="AG289" i="5"/>
  <c r="CC289" i="5" s="1"/>
  <c r="AI289" i="5"/>
  <c r="CE289" i="5" s="1"/>
  <c r="AO289" i="5"/>
  <c r="AM289" i="5"/>
  <c r="AK289" i="5"/>
  <c r="AQ289" i="5"/>
  <c r="AU289" i="5"/>
  <c r="AS289" i="5"/>
  <c r="W93" i="6"/>
  <c r="X93" i="6" s="1"/>
  <c r="T93" i="6"/>
  <c r="V93" i="6" s="1"/>
  <c r="S93" i="6"/>
  <c r="R93" i="6"/>
  <c r="Q93" i="6"/>
  <c r="M93" i="6"/>
  <c r="K93" i="6"/>
  <c r="I93" i="6"/>
  <c r="U93" i="6" s="1"/>
  <c r="CD289" i="5"/>
  <c r="CB289" i="5"/>
  <c r="CA289" i="5"/>
  <c r="BZ289" i="5"/>
  <c r="BY289" i="5"/>
  <c r="BX289" i="5"/>
  <c r="BW289" i="5"/>
  <c r="BV289" i="5"/>
  <c r="BU289" i="5"/>
  <c r="BT289" i="5"/>
  <c r="BS289" i="5"/>
  <c r="BR289" i="5"/>
  <c r="BQ289" i="5"/>
  <c r="BP289" i="5"/>
  <c r="BO289" i="5"/>
  <c r="BK289" i="5"/>
  <c r="BN289" i="5" s="1"/>
  <c r="BJ289" i="5"/>
  <c r="BM289" i="5" s="1"/>
  <c r="BI289" i="5"/>
  <c r="BL289" i="5" s="1"/>
  <c r="BH289" i="5"/>
  <c r="BG289" i="5"/>
  <c r="BF289" i="5"/>
  <c r="BE289" i="5"/>
  <c r="BD289" i="5"/>
  <c r="BC289" i="5"/>
  <c r="BA289" i="5"/>
  <c r="AZ289" i="5"/>
  <c r="AX289" i="5"/>
  <c r="AD289" i="5"/>
  <c r="AE289" i="5" s="1"/>
  <c r="AC289" i="5"/>
  <c r="AB289" i="5"/>
  <c r="AA289" i="5"/>
  <c r="C289" i="5"/>
  <c r="D289" i="5" s="1"/>
  <c r="Z289" i="5"/>
  <c r="P290" i="2"/>
  <c r="W92" i="6" l="1"/>
  <c r="X92" i="6" s="1"/>
  <c r="T92" i="6"/>
  <c r="V92" i="6" s="1"/>
  <c r="S92" i="6"/>
  <c r="R92" i="6"/>
  <c r="Q92" i="6"/>
  <c r="M92" i="6"/>
  <c r="K92" i="6"/>
  <c r="I92" i="6"/>
  <c r="U92" i="6" s="1"/>
  <c r="CE288" i="5"/>
  <c r="CD288" i="5"/>
  <c r="CC288" i="5"/>
  <c r="CB288" i="5"/>
  <c r="CA288" i="5"/>
  <c r="BZ288" i="5"/>
  <c r="BY288" i="5"/>
  <c r="BX288" i="5"/>
  <c r="BW288" i="5"/>
  <c r="BV288" i="5"/>
  <c r="BU288" i="5"/>
  <c r="BT288" i="5"/>
  <c r="BS288" i="5"/>
  <c r="BR288" i="5"/>
  <c r="BQ288" i="5"/>
  <c r="BP288" i="5"/>
  <c r="BO288" i="5"/>
  <c r="BK288" i="5"/>
  <c r="BN288" i="5" s="1"/>
  <c r="BJ288" i="5"/>
  <c r="BM288" i="5" s="1"/>
  <c r="BG288" i="5"/>
  <c r="BF288" i="5"/>
  <c r="BE288" i="5"/>
  <c r="BI288" i="5" s="1"/>
  <c r="BL288" i="5" s="1"/>
  <c r="BD288" i="5"/>
  <c r="BC288" i="5"/>
  <c r="BA288" i="5"/>
  <c r="AZ288" i="5"/>
  <c r="AU288" i="5"/>
  <c r="AS288" i="5"/>
  <c r="AQ288" i="5"/>
  <c r="AO288" i="5"/>
  <c r="AM288" i="5"/>
  <c r="AK288" i="5"/>
  <c r="AI288" i="5"/>
  <c r="AG288" i="5"/>
  <c r="AD288" i="5"/>
  <c r="AE288" i="5" s="1"/>
  <c r="AC288" i="5"/>
  <c r="AB288" i="5"/>
  <c r="AA288" i="5"/>
  <c r="C288" i="5"/>
  <c r="D288" i="5" s="1"/>
  <c r="Z288" i="5"/>
  <c r="AX288" i="5"/>
  <c r="AA289" i="2"/>
  <c r="Z289" i="2"/>
  <c r="X289" i="2"/>
  <c r="W289" i="2"/>
  <c r="P289" i="2"/>
  <c r="BH288" i="5" l="1"/>
  <c r="W91" i="6"/>
  <c r="X91" i="6" s="1"/>
  <c r="V91" i="6"/>
  <c r="T91" i="6"/>
  <c r="S91" i="6"/>
  <c r="R91" i="6"/>
  <c r="Q91" i="6"/>
  <c r="M91" i="6"/>
  <c r="K91" i="6"/>
  <c r="I91" i="6"/>
  <c r="U91" i="6" s="1"/>
  <c r="CD287" i="5"/>
  <c r="CA287" i="5"/>
  <c r="BZ287" i="5"/>
  <c r="BY287" i="5"/>
  <c r="BX287" i="5"/>
  <c r="BW287" i="5"/>
  <c r="BV287" i="5"/>
  <c r="BU287" i="5"/>
  <c r="BT287" i="5"/>
  <c r="BS287" i="5"/>
  <c r="BR287" i="5"/>
  <c r="BQ287" i="5"/>
  <c r="BP287" i="5"/>
  <c r="BO287" i="5"/>
  <c r="BK287" i="5"/>
  <c r="BN287" i="5" s="1"/>
  <c r="BJ287" i="5"/>
  <c r="BM287" i="5" s="1"/>
  <c r="BG287" i="5"/>
  <c r="BF287" i="5"/>
  <c r="BE287" i="5"/>
  <c r="BI287" i="5" s="1"/>
  <c r="BL287" i="5" s="1"/>
  <c r="BD287" i="5"/>
  <c r="BC287" i="5"/>
  <c r="BA287" i="5"/>
  <c r="AZ287" i="5"/>
  <c r="AX287" i="5"/>
  <c r="AU287" i="5"/>
  <c r="AS287" i="5"/>
  <c r="AQ287" i="5"/>
  <c r="AO287" i="5"/>
  <c r="AM287" i="5"/>
  <c r="AK287" i="5"/>
  <c r="AI287" i="5"/>
  <c r="CE287" i="5" s="1"/>
  <c r="AG287" i="5"/>
  <c r="CC287" i="5" s="1"/>
  <c r="AD287" i="5"/>
  <c r="CB287" i="5" s="1"/>
  <c r="AC287" i="5"/>
  <c r="AB287" i="5"/>
  <c r="AA287" i="5"/>
  <c r="C287" i="5"/>
  <c r="D287" i="5" s="1"/>
  <c r="Z287" i="5"/>
  <c r="AA288" i="2"/>
  <c r="Z288" i="2"/>
  <c r="X288" i="2"/>
  <c r="W288" i="2"/>
  <c r="P288" i="2"/>
  <c r="BH287" i="5" l="1"/>
  <c r="AE287" i="5"/>
  <c r="X90" i="6"/>
  <c r="W90" i="6"/>
  <c r="V90" i="6"/>
  <c r="T90" i="6"/>
  <c r="S90" i="6"/>
  <c r="R90" i="6"/>
  <c r="Q90" i="6"/>
  <c r="M90" i="6"/>
  <c r="K90" i="6"/>
  <c r="I90" i="6"/>
  <c r="U90" i="6" s="1"/>
  <c r="CE286" i="5"/>
  <c r="CD286" i="5"/>
  <c r="CC286" i="5"/>
  <c r="CA286" i="5"/>
  <c r="BZ286" i="5"/>
  <c r="BY286" i="5"/>
  <c r="BX286" i="5"/>
  <c r="BW286" i="5"/>
  <c r="BV286" i="5"/>
  <c r="BU286" i="5"/>
  <c r="BT286" i="5"/>
  <c r="BS286" i="5"/>
  <c r="BR286" i="5"/>
  <c r="BQ286" i="5"/>
  <c r="BP286" i="5"/>
  <c r="BO286" i="5"/>
  <c r="BN286" i="5"/>
  <c r="BK286" i="5"/>
  <c r="BJ286" i="5"/>
  <c r="BM286" i="5" s="1"/>
  <c r="BH286" i="5"/>
  <c r="BG286" i="5"/>
  <c r="BF286" i="5"/>
  <c r="BE286" i="5"/>
  <c r="BI286" i="5" s="1"/>
  <c r="BL286" i="5" s="1"/>
  <c r="BD286" i="5"/>
  <c r="BC286" i="5"/>
  <c r="BA286" i="5"/>
  <c r="AZ286" i="5"/>
  <c r="AX286" i="5"/>
  <c r="AU286" i="5"/>
  <c r="AS286" i="5"/>
  <c r="AQ286" i="5"/>
  <c r="AO286" i="5"/>
  <c r="AM286" i="5"/>
  <c r="AK286" i="5"/>
  <c r="AI286" i="5"/>
  <c r="AG286" i="5"/>
  <c r="AD286" i="5"/>
  <c r="CB286" i="5" s="1"/>
  <c r="AC286" i="5"/>
  <c r="AB286" i="5"/>
  <c r="AA286" i="5"/>
  <c r="C286" i="5"/>
  <c r="D286" i="5" s="1"/>
  <c r="Z286" i="5"/>
  <c r="AA287" i="2"/>
  <c r="Z287" i="2"/>
  <c r="X287" i="2"/>
  <c r="W287" i="2"/>
  <c r="P287" i="2"/>
  <c r="AE286" i="5" l="1"/>
  <c r="AG285" i="5" l="1"/>
  <c r="CC285" i="5" s="1"/>
  <c r="W89" i="6"/>
  <c r="X89" i="6" s="1"/>
  <c r="V89" i="6"/>
  <c r="T89" i="6"/>
  <c r="S89" i="6"/>
  <c r="R89" i="6"/>
  <c r="Q89" i="6"/>
  <c r="M89" i="6"/>
  <c r="K89" i="6"/>
  <c r="I89" i="6"/>
  <c r="U89" i="6" s="1"/>
  <c r="CE285" i="5"/>
  <c r="CD285" i="5"/>
  <c r="CB285" i="5"/>
  <c r="CA285" i="5"/>
  <c r="BZ285" i="5"/>
  <c r="BY285" i="5"/>
  <c r="BX285" i="5"/>
  <c r="BW285" i="5"/>
  <c r="BV285" i="5"/>
  <c r="BU285" i="5"/>
  <c r="BT285" i="5"/>
  <c r="BS285" i="5"/>
  <c r="BR285" i="5"/>
  <c r="BQ285" i="5"/>
  <c r="BP285" i="5"/>
  <c r="BO285" i="5"/>
  <c r="BK285" i="5"/>
  <c r="BN285" i="5" s="1"/>
  <c r="BJ285" i="5"/>
  <c r="BM285" i="5" s="1"/>
  <c r="BI285" i="5"/>
  <c r="BL285" i="5" s="1"/>
  <c r="BG285" i="5"/>
  <c r="BF285" i="5"/>
  <c r="BE285" i="5"/>
  <c r="BD285" i="5"/>
  <c r="BC285" i="5"/>
  <c r="BA285" i="5"/>
  <c r="AZ285" i="5"/>
  <c r="AU285" i="5"/>
  <c r="AS285" i="5"/>
  <c r="AQ285" i="5"/>
  <c r="AO285" i="5"/>
  <c r="AM285" i="5"/>
  <c r="AK285" i="5"/>
  <c r="AI285" i="5"/>
  <c r="AD285" i="5"/>
  <c r="AE285" i="5" s="1"/>
  <c r="AC285" i="5"/>
  <c r="AB285" i="5"/>
  <c r="AA285" i="5"/>
  <c r="C285" i="5"/>
  <c r="D285" i="5" s="1"/>
  <c r="Z285" i="5"/>
  <c r="AX285" i="5"/>
  <c r="AA286" i="2"/>
  <c r="Z286" i="2"/>
  <c r="X286" i="2"/>
  <c r="W286" i="2"/>
  <c r="P286" i="2"/>
  <c r="BH285" i="5" l="1"/>
  <c r="D60" i="7"/>
  <c r="W88" i="6"/>
  <c r="X88" i="6" s="1"/>
  <c r="V88" i="6"/>
  <c r="T88" i="6"/>
  <c r="S88" i="6"/>
  <c r="R88" i="6"/>
  <c r="Q88" i="6"/>
  <c r="M88" i="6"/>
  <c r="K88" i="6"/>
  <c r="I88" i="6"/>
  <c r="U88" i="6" s="1"/>
  <c r="CE284" i="5"/>
  <c r="CD284" i="5"/>
  <c r="CC284" i="5"/>
  <c r="CB284" i="5"/>
  <c r="CA284" i="5"/>
  <c r="BZ284" i="5"/>
  <c r="BY284" i="5"/>
  <c r="BX284" i="5"/>
  <c r="BW284" i="5"/>
  <c r="BV284" i="5"/>
  <c r="BU284" i="5"/>
  <c r="BT284" i="5"/>
  <c r="BS284" i="5"/>
  <c r="BR284" i="5"/>
  <c r="BQ284" i="5"/>
  <c r="BP284" i="5"/>
  <c r="BO284" i="5"/>
  <c r="BN284" i="5"/>
  <c r="BM284" i="5"/>
  <c r="BK284" i="5"/>
  <c r="BJ284" i="5"/>
  <c r="BH284" i="5"/>
  <c r="BG284" i="5"/>
  <c r="BF284" i="5"/>
  <c r="BE284" i="5"/>
  <c r="BI284" i="5" s="1"/>
  <c r="BL284" i="5" s="1"/>
  <c r="BD284" i="5"/>
  <c r="BC284" i="5"/>
  <c r="BA284" i="5"/>
  <c r="AZ284" i="5"/>
  <c r="AU284" i="5"/>
  <c r="AS284" i="5"/>
  <c r="AQ284" i="5"/>
  <c r="AO284" i="5"/>
  <c r="AM284" i="5"/>
  <c r="AK284" i="5"/>
  <c r="AI284" i="5"/>
  <c r="AG284" i="5"/>
  <c r="AD284" i="5"/>
  <c r="AE284" i="5" s="1"/>
  <c r="AC284" i="5"/>
  <c r="AB284" i="5"/>
  <c r="AA284" i="5"/>
  <c r="C284" i="5"/>
  <c r="D284" i="5" s="1"/>
  <c r="Z284" i="5"/>
  <c r="AX284" i="5"/>
  <c r="AA285" i="2"/>
  <c r="Z285" i="2"/>
  <c r="X285" i="2"/>
  <c r="W285" i="2"/>
  <c r="P285" i="2"/>
  <c r="CE283" i="5" l="1"/>
  <c r="CD283" i="5"/>
  <c r="CC283" i="5"/>
  <c r="CB283" i="5"/>
  <c r="CA283" i="5"/>
  <c r="BZ283" i="5"/>
  <c r="BY283" i="5"/>
  <c r="BX283" i="5"/>
  <c r="BW283" i="5"/>
  <c r="BV283" i="5"/>
  <c r="BU283" i="5"/>
  <c r="BT283" i="5"/>
  <c r="BS283" i="5"/>
  <c r="BR283" i="5"/>
  <c r="BQ283" i="5"/>
  <c r="BP283" i="5"/>
  <c r="BO283" i="5"/>
  <c r="BN283" i="5"/>
  <c r="BK283" i="5"/>
  <c r="BJ283" i="5"/>
  <c r="BM283" i="5" s="1"/>
  <c r="BH283" i="5"/>
  <c r="BG283" i="5"/>
  <c r="BF283" i="5"/>
  <c r="BE283" i="5"/>
  <c r="BI283" i="5" s="1"/>
  <c r="BL283" i="5" s="1"/>
  <c r="BD283" i="5"/>
  <c r="BC283" i="5"/>
  <c r="BA283" i="5"/>
  <c r="AZ283" i="5"/>
  <c r="AU283" i="5"/>
  <c r="AS283" i="5"/>
  <c r="AQ283" i="5"/>
  <c r="AI283" i="5"/>
  <c r="AG283" i="5"/>
  <c r="X87" i="6"/>
  <c r="W87" i="6"/>
  <c r="T87" i="6"/>
  <c r="V87" i="6" s="1"/>
  <c r="S87" i="6"/>
  <c r="R87" i="6"/>
  <c r="Q87" i="6"/>
  <c r="M87" i="6"/>
  <c r="K87" i="6"/>
  <c r="I87" i="6"/>
  <c r="U87" i="6" s="1"/>
  <c r="C283" i="5"/>
  <c r="D283" i="5" s="1"/>
  <c r="AX283" i="5"/>
  <c r="AO283" i="5"/>
  <c r="AM283" i="5"/>
  <c r="AK283" i="5"/>
  <c r="AD283" i="5"/>
  <c r="AE283" i="5" s="1"/>
  <c r="AC283" i="5"/>
  <c r="AB283" i="5"/>
  <c r="AA283" i="5"/>
  <c r="Z283" i="5"/>
  <c r="AA284" i="2"/>
  <c r="Z284" i="2"/>
  <c r="X284" i="2"/>
  <c r="W284" i="2"/>
  <c r="P284" i="2"/>
  <c r="CE282" i="5" l="1"/>
  <c r="CD282" i="5"/>
  <c r="CC282" i="5"/>
  <c r="CB282" i="5"/>
  <c r="CA282" i="5"/>
  <c r="BZ282" i="5"/>
  <c r="BY282" i="5"/>
  <c r="BX282" i="5"/>
  <c r="BW282" i="5"/>
  <c r="BV282" i="5"/>
  <c r="BU282" i="5"/>
  <c r="BT282" i="5"/>
  <c r="BS282" i="5"/>
  <c r="BR282" i="5"/>
  <c r="BQ282" i="5"/>
  <c r="BP282" i="5"/>
  <c r="BO282" i="5"/>
  <c r="BM282" i="5"/>
  <c r="BK282" i="5"/>
  <c r="BN282" i="5" s="1"/>
  <c r="BJ282" i="5"/>
  <c r="BH282" i="5"/>
  <c r="BG282" i="5"/>
  <c r="BF282" i="5"/>
  <c r="BE282" i="5"/>
  <c r="BI282" i="5" s="1"/>
  <c r="BL282" i="5" s="1"/>
  <c r="BD282" i="5"/>
  <c r="BC282" i="5"/>
  <c r="BA282" i="5"/>
  <c r="AZ282" i="5"/>
  <c r="AX282" i="5"/>
  <c r="AI282" i="5"/>
  <c r="AG282" i="5"/>
  <c r="AO282" i="5"/>
  <c r="AM282" i="5"/>
  <c r="AK282" i="5"/>
  <c r="AU282" i="5"/>
  <c r="AS282" i="5"/>
  <c r="AQ282" i="5"/>
  <c r="X86" i="6"/>
  <c r="W86" i="6"/>
  <c r="T86" i="6"/>
  <c r="V86" i="6" s="1"/>
  <c r="S86" i="6"/>
  <c r="R86" i="6"/>
  <c r="Q86" i="6"/>
  <c r="M86" i="6"/>
  <c r="K86" i="6"/>
  <c r="I86" i="6"/>
  <c r="U86" i="6" s="1"/>
  <c r="AA283" i="2"/>
  <c r="Z283" i="2"/>
  <c r="X283" i="2"/>
  <c r="W283" i="2"/>
  <c r="P283" i="2"/>
  <c r="AD282" i="5"/>
  <c r="AE282" i="5" s="1"/>
  <c r="AC282" i="5"/>
  <c r="AB282" i="5"/>
  <c r="AA282" i="5"/>
  <c r="C282" i="5"/>
  <c r="D282" i="5" s="1"/>
  <c r="Z282" i="5"/>
  <c r="P282" i="2" l="1"/>
  <c r="W85" i="6" l="1"/>
  <c r="X85" i="6" s="1"/>
  <c r="T85" i="6"/>
  <c r="V85" i="6" s="1"/>
  <c r="S85" i="6"/>
  <c r="R85" i="6"/>
  <c r="Q85" i="6"/>
  <c r="M85" i="6"/>
  <c r="K85" i="6"/>
  <c r="I85" i="6"/>
  <c r="U85" i="6" s="1"/>
  <c r="W84" i="6"/>
  <c r="X84" i="6" s="1"/>
  <c r="T84" i="6"/>
  <c r="V84" i="6" s="1"/>
  <c r="S84" i="6"/>
  <c r="R84" i="6"/>
  <c r="Q84" i="6"/>
  <c r="M84" i="6"/>
  <c r="K84" i="6"/>
  <c r="I84" i="6"/>
  <c r="U84" i="6" s="1"/>
  <c r="CE281" i="5"/>
  <c r="CD281" i="5"/>
  <c r="CC281" i="5"/>
  <c r="CB281" i="5"/>
  <c r="CA281" i="5"/>
  <c r="BZ281" i="5"/>
  <c r="BY281" i="5"/>
  <c r="BX281" i="5"/>
  <c r="BW281" i="5"/>
  <c r="BV281" i="5"/>
  <c r="BU281" i="5"/>
  <c r="BT281" i="5"/>
  <c r="BS281" i="5"/>
  <c r="BR281" i="5"/>
  <c r="BQ281" i="5"/>
  <c r="BP281" i="5"/>
  <c r="BO281" i="5"/>
  <c r="BK281" i="5"/>
  <c r="BN281" i="5" s="1"/>
  <c r="BJ281" i="5"/>
  <c r="BM281" i="5" s="1"/>
  <c r="BG281" i="5"/>
  <c r="BF281" i="5"/>
  <c r="BE281" i="5"/>
  <c r="BI281" i="5" s="1"/>
  <c r="BL281" i="5" s="1"/>
  <c r="BD281" i="5"/>
  <c r="BC281" i="5"/>
  <c r="BA281" i="5"/>
  <c r="AZ281" i="5"/>
  <c r="AQ281" i="5"/>
  <c r="AO281" i="5"/>
  <c r="AM281" i="5"/>
  <c r="AK281" i="5"/>
  <c r="AU281" i="5"/>
  <c r="AS281" i="5"/>
  <c r="AI281" i="5"/>
  <c r="AG281" i="5"/>
  <c r="AD281" i="5"/>
  <c r="AE281" i="5" s="1"/>
  <c r="AC281" i="5"/>
  <c r="AB281" i="5"/>
  <c r="AA281" i="5"/>
  <c r="C281" i="5"/>
  <c r="D281" i="5" s="1"/>
  <c r="Z281" i="5"/>
  <c r="AX281" i="5"/>
  <c r="AA282" i="2"/>
  <c r="Z282" i="2"/>
  <c r="X282" i="2"/>
  <c r="W282" i="2"/>
  <c r="BH281" i="5" l="1"/>
  <c r="CE280" i="5"/>
  <c r="CD280" i="5"/>
  <c r="CC280" i="5"/>
  <c r="CB280" i="5"/>
  <c r="CA280" i="5"/>
  <c r="BZ280" i="5"/>
  <c r="BY280" i="5"/>
  <c r="BX280" i="5"/>
  <c r="BW280" i="5"/>
  <c r="BV280" i="5"/>
  <c r="BU280" i="5"/>
  <c r="BT280" i="5"/>
  <c r="BS280" i="5"/>
  <c r="BR280" i="5"/>
  <c r="BQ280" i="5"/>
  <c r="BP280" i="5"/>
  <c r="BO280" i="5"/>
  <c r="BN280" i="5"/>
  <c r="BM280" i="5"/>
  <c r="BK280" i="5"/>
  <c r="BJ280" i="5"/>
  <c r="BH280" i="5"/>
  <c r="BG280" i="5"/>
  <c r="BF280" i="5"/>
  <c r="BE280" i="5"/>
  <c r="BI280" i="5" s="1"/>
  <c r="BL280" i="5" s="1"/>
  <c r="BD280" i="5"/>
  <c r="BC280" i="5"/>
  <c r="BA280" i="5"/>
  <c r="AZ280" i="5"/>
  <c r="AU280" i="5"/>
  <c r="AS280" i="5"/>
  <c r="AQ280" i="5"/>
  <c r="AO280" i="5"/>
  <c r="AM280" i="5"/>
  <c r="AK280" i="5"/>
  <c r="AI280" i="5"/>
  <c r="AG280" i="5"/>
  <c r="P281" i="2"/>
  <c r="X83" i="6"/>
  <c r="W83" i="6"/>
  <c r="V83" i="6"/>
  <c r="T83" i="6"/>
  <c r="S83" i="6"/>
  <c r="R83" i="6"/>
  <c r="Q83" i="6"/>
  <c r="M83" i="6"/>
  <c r="K83" i="6"/>
  <c r="I83" i="6"/>
  <c r="U83" i="6" s="1"/>
  <c r="AD280" i="5"/>
  <c r="AE280" i="5" s="1"/>
  <c r="AC280" i="5"/>
  <c r="AB280" i="5"/>
  <c r="AA280" i="5"/>
  <c r="C280" i="5"/>
  <c r="D280" i="5" s="1"/>
  <c r="Z280" i="5"/>
  <c r="AX280" i="5"/>
  <c r="AA281" i="2"/>
  <c r="Z281" i="2"/>
  <c r="X281" i="2"/>
  <c r="W281" i="2"/>
  <c r="P280" i="2" l="1"/>
  <c r="BD258" i="5"/>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57" i="5"/>
  <c r="CE279" i="5"/>
  <c r="CD279" i="5"/>
  <c r="CC279" i="5"/>
  <c r="CB279" i="5"/>
  <c r="CA279" i="5"/>
  <c r="BZ279" i="5"/>
  <c r="BY279" i="5"/>
  <c r="BX279" i="5"/>
  <c r="BW279" i="5"/>
  <c r="BV279" i="5"/>
  <c r="BU279" i="5"/>
  <c r="BT279" i="5"/>
  <c r="BS279" i="5"/>
  <c r="BR279" i="5"/>
  <c r="BQ279" i="5"/>
  <c r="BP279" i="5"/>
  <c r="BO279" i="5"/>
  <c r="BM279" i="5"/>
  <c r="BK279" i="5"/>
  <c r="BN279" i="5" s="1"/>
  <c r="BJ279" i="5"/>
  <c r="BG279" i="5"/>
  <c r="BF279" i="5"/>
  <c r="BE279" i="5"/>
  <c r="BI279" i="5" s="1"/>
  <c r="BL279" i="5" s="1"/>
  <c r="BC279" i="5"/>
  <c r="BA279" i="5"/>
  <c r="AZ279" i="5"/>
  <c r="AU279" i="5"/>
  <c r="AS279" i="5"/>
  <c r="AQ279" i="5"/>
  <c r="AO279" i="5"/>
  <c r="AM279" i="5"/>
  <c r="AK279" i="5"/>
  <c r="AI279" i="5"/>
  <c r="AG279" i="5"/>
  <c r="AD279" i="5"/>
  <c r="AE279" i="5" s="1"/>
  <c r="AC279" i="5"/>
  <c r="AB279" i="5"/>
  <c r="AA279" i="5"/>
  <c r="C279" i="5"/>
  <c r="D279" i="5" s="1"/>
  <c r="Z279" i="5"/>
  <c r="AX279" i="5"/>
  <c r="AA280" i="2"/>
  <c r="Z280" i="2"/>
  <c r="X280" i="2"/>
  <c r="W280" i="2"/>
  <c r="BH279" i="5" l="1"/>
  <c r="CE278" i="5"/>
  <c r="CD278" i="5"/>
  <c r="CC278" i="5"/>
  <c r="CB278" i="5"/>
  <c r="CA278" i="5"/>
  <c r="BZ278" i="5"/>
  <c r="BY278" i="5"/>
  <c r="BX278" i="5"/>
  <c r="BW278" i="5"/>
  <c r="BV278" i="5"/>
  <c r="BU278" i="5"/>
  <c r="BT278" i="5"/>
  <c r="BS278" i="5"/>
  <c r="BR278" i="5"/>
  <c r="BQ278" i="5"/>
  <c r="BP278" i="5"/>
  <c r="BO278" i="5"/>
  <c r="BN278" i="5"/>
  <c r="BK278" i="5"/>
  <c r="BJ278" i="5"/>
  <c r="BM278" i="5" s="1"/>
  <c r="BH278" i="5"/>
  <c r="BG278" i="5"/>
  <c r="BF278" i="5"/>
  <c r="BE278" i="5"/>
  <c r="BI278" i="5" s="1"/>
  <c r="BL278" i="5" s="1"/>
  <c r="BC278" i="5"/>
  <c r="BA278" i="5"/>
  <c r="AZ278" i="5"/>
  <c r="AU278" i="5"/>
  <c r="AS278" i="5"/>
  <c r="AQ278" i="5"/>
  <c r="AO278" i="5"/>
  <c r="AM278" i="5"/>
  <c r="AK278" i="5"/>
  <c r="AI278" i="5"/>
  <c r="AG278" i="5"/>
  <c r="W82" i="6"/>
  <c r="X82" i="6" s="1"/>
  <c r="V82" i="6"/>
  <c r="U82" i="6"/>
  <c r="T82" i="6"/>
  <c r="S82" i="6"/>
  <c r="R82" i="6"/>
  <c r="Q82" i="6"/>
  <c r="M82" i="6"/>
  <c r="K82" i="6"/>
  <c r="I82" i="6"/>
  <c r="AD278" i="5"/>
  <c r="AE278" i="5" s="1"/>
  <c r="AC278" i="5"/>
  <c r="AB278" i="5"/>
  <c r="AA278" i="5"/>
  <c r="C278" i="5"/>
  <c r="D278" i="5" s="1"/>
  <c r="Z278" i="5"/>
  <c r="AX278" i="5"/>
  <c r="AA279" i="2"/>
  <c r="Z279" i="2"/>
  <c r="X279" i="2"/>
  <c r="W279" i="2"/>
  <c r="P279" i="2"/>
  <c r="CE277" i="5" l="1"/>
  <c r="CD277" i="5"/>
  <c r="CC277" i="5"/>
  <c r="CB277" i="5"/>
  <c r="CA277" i="5"/>
  <c r="BZ277" i="5"/>
  <c r="BY277" i="5"/>
  <c r="BX277" i="5"/>
  <c r="BW277" i="5"/>
  <c r="BV277" i="5"/>
  <c r="BU277" i="5"/>
  <c r="BT277" i="5"/>
  <c r="BS277" i="5"/>
  <c r="BR277" i="5"/>
  <c r="BQ277" i="5"/>
  <c r="BP277" i="5"/>
  <c r="BO277" i="5"/>
  <c r="BK277" i="5"/>
  <c r="BN277" i="5" s="1"/>
  <c r="BJ277" i="5"/>
  <c r="BM277" i="5" s="1"/>
  <c r="BI277" i="5"/>
  <c r="BL277" i="5" s="1"/>
  <c r="BH277" i="5"/>
  <c r="BG277" i="5"/>
  <c r="BF277" i="5"/>
  <c r="BE277" i="5"/>
  <c r="BC277" i="5"/>
  <c r="BA277" i="5"/>
  <c r="AZ277" i="5"/>
  <c r="AU277" i="5"/>
  <c r="AS277" i="5"/>
  <c r="AQ277" i="5"/>
  <c r="AO277" i="5"/>
  <c r="AM277" i="5"/>
  <c r="AK277" i="5"/>
  <c r="P278" i="2"/>
  <c r="AG277" i="5"/>
  <c r="AI277" i="5"/>
  <c r="W81" i="6"/>
  <c r="X81" i="6" s="1"/>
  <c r="U81" i="6"/>
  <c r="T81" i="6"/>
  <c r="V81" i="6" s="1"/>
  <c r="S81" i="6"/>
  <c r="R81" i="6"/>
  <c r="Q81" i="6"/>
  <c r="M81" i="6"/>
  <c r="K81" i="6"/>
  <c r="I81" i="6"/>
  <c r="AD277" i="5"/>
  <c r="AE277" i="5" s="1"/>
  <c r="AC277" i="5"/>
  <c r="AB277" i="5"/>
  <c r="AA277" i="5"/>
  <c r="Z277" i="5"/>
  <c r="AX277" i="5"/>
  <c r="C277" i="5"/>
  <c r="D277" i="5" s="1"/>
  <c r="AA278" i="2"/>
  <c r="Z278" i="2"/>
  <c r="X278" i="2"/>
  <c r="W278" i="2"/>
  <c r="AU276" i="5" l="1"/>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N276" i="5" s="1"/>
  <c r="BJ276" i="5"/>
  <c r="BM276" i="5" s="1"/>
  <c r="BG276" i="5"/>
  <c r="BF276" i="5"/>
  <c r="BE276" i="5"/>
  <c r="BI276" i="5" s="1"/>
  <c r="BL276" i="5" s="1"/>
  <c r="BC276" i="5"/>
  <c r="BA276" i="5"/>
  <c r="AZ276" i="5"/>
  <c r="AX276" i="5"/>
  <c r="AD276" i="5"/>
  <c r="AE276" i="5" s="1"/>
  <c r="AC276" i="5"/>
  <c r="AB276" i="5"/>
  <c r="AA276" i="5"/>
  <c r="Z276" i="5"/>
  <c r="AA277" i="2"/>
  <c r="Z277" i="2"/>
  <c r="X277" i="2"/>
  <c r="W277" i="2"/>
  <c r="CE275" i="5" l="1"/>
  <c r="CD275" i="5"/>
  <c r="CC275" i="5"/>
  <c r="CB275" i="5"/>
  <c r="CA275" i="5"/>
  <c r="BZ275" i="5"/>
  <c r="BY275" i="5"/>
  <c r="BX275" i="5"/>
  <c r="BW275" i="5"/>
  <c r="BV275" i="5"/>
  <c r="BU275" i="5"/>
  <c r="BT275" i="5"/>
  <c r="BS275" i="5"/>
  <c r="BR275" i="5"/>
  <c r="BQ275" i="5"/>
  <c r="BP275" i="5"/>
  <c r="BO275" i="5"/>
  <c r="BN275" i="5"/>
  <c r="BM275" i="5"/>
  <c r="BK275" i="5"/>
  <c r="BJ275" i="5"/>
  <c r="BG275" i="5"/>
  <c r="BF275" i="5"/>
  <c r="BE275" i="5"/>
  <c r="BI275" i="5" s="1"/>
  <c r="BL275" i="5" s="1"/>
  <c r="BC275" i="5"/>
  <c r="BA275" i="5"/>
  <c r="AZ275" i="5"/>
  <c r="AU275" i="5"/>
  <c r="AS275" i="5"/>
  <c r="AQ275" i="5"/>
  <c r="AO275" i="5"/>
  <c r="AM275" i="5"/>
  <c r="AK275" i="5"/>
  <c r="AI275" i="5"/>
  <c r="AG275" i="5"/>
  <c r="P276" i="2"/>
  <c r="W79" i="6" l="1"/>
  <c r="X79" i="6" s="1"/>
  <c r="T79" i="6"/>
  <c r="V79" i="6" s="1"/>
  <c r="S79" i="6"/>
  <c r="R79" i="6"/>
  <c r="Q79" i="6"/>
  <c r="M79" i="6"/>
  <c r="K79" i="6"/>
  <c r="I79" i="6"/>
  <c r="U79" i="6" s="1"/>
  <c r="AD275" i="5"/>
  <c r="AE275" i="5" s="1"/>
  <c r="AC275" i="5"/>
  <c r="AB275" i="5"/>
  <c r="AA275" i="5"/>
  <c r="Z275" i="5"/>
  <c r="AX275" i="5"/>
  <c r="AA276" i="2"/>
  <c r="Z276" i="2"/>
  <c r="X276" i="2"/>
  <c r="W276" i="2"/>
  <c r="W78" i="6" l="1"/>
  <c r="X78" i="6" s="1"/>
  <c r="T78" i="6"/>
  <c r="V78" i="6" s="1"/>
  <c r="S78" i="6"/>
  <c r="R78" i="6"/>
  <c r="Q78" i="6"/>
  <c r="M78" i="6"/>
  <c r="K78" i="6"/>
  <c r="I78" i="6"/>
  <c r="U78" i="6" s="1"/>
  <c r="CD274" i="5"/>
  <c r="CC274" i="5"/>
  <c r="CA274" i="5"/>
  <c r="BZ274" i="5"/>
  <c r="BY274" i="5"/>
  <c r="BX274" i="5"/>
  <c r="BW274" i="5"/>
  <c r="BV274" i="5"/>
  <c r="BU274" i="5"/>
  <c r="BT274" i="5"/>
  <c r="BS274" i="5"/>
  <c r="BR274" i="5"/>
  <c r="BQ274" i="5"/>
  <c r="BP274" i="5"/>
  <c r="BO274" i="5"/>
  <c r="BK274" i="5"/>
  <c r="BN274" i="5" s="1"/>
  <c r="BJ274" i="5"/>
  <c r="BM274" i="5" s="1"/>
  <c r="BG274" i="5"/>
  <c r="BF274" i="5"/>
  <c r="BE274" i="5"/>
  <c r="BI274" i="5" s="1"/>
  <c r="BL274" i="5" s="1"/>
  <c r="BC274" i="5"/>
  <c r="BA274" i="5"/>
  <c r="AZ274" i="5"/>
  <c r="AX274" i="5"/>
  <c r="AU274" i="5"/>
  <c r="AS274" i="5"/>
  <c r="AQ274" i="5"/>
  <c r="AO274" i="5"/>
  <c r="AM274" i="5"/>
  <c r="AK274" i="5"/>
  <c r="AI274" i="5"/>
  <c r="CE274" i="5" s="1"/>
  <c r="AG274" i="5"/>
  <c r="AD274" i="5"/>
  <c r="CB274" i="5" s="1"/>
  <c r="AC274" i="5"/>
  <c r="AB274" i="5"/>
  <c r="AA274" i="5"/>
  <c r="Z274" i="5"/>
  <c r="AA275" i="2"/>
  <c r="Z275" i="2"/>
  <c r="X275" i="2"/>
  <c r="W275" i="2"/>
  <c r="P275" i="2"/>
  <c r="AE274" i="5" l="1"/>
  <c r="W77" i="6"/>
  <c r="X77" i="6" s="1"/>
  <c r="T77" i="6"/>
  <c r="V77" i="6" s="1"/>
  <c r="S77" i="6"/>
  <c r="R77" i="6"/>
  <c r="Q77" i="6"/>
  <c r="M77" i="6"/>
  <c r="K77" i="6"/>
  <c r="I77" i="6"/>
  <c r="U77" i="6" s="1"/>
  <c r="CE273" i="5"/>
  <c r="CD273" i="5"/>
  <c r="CC273" i="5"/>
  <c r="CB273" i="5"/>
  <c r="CA273" i="5"/>
  <c r="BZ273" i="5"/>
  <c r="BY273" i="5"/>
  <c r="BX273" i="5"/>
  <c r="BW273" i="5"/>
  <c r="BV273" i="5"/>
  <c r="BU273" i="5"/>
  <c r="BT273" i="5"/>
  <c r="BS273" i="5"/>
  <c r="BR273" i="5"/>
  <c r="BQ273" i="5"/>
  <c r="BP273" i="5"/>
  <c r="BO273" i="5"/>
  <c r="BM273" i="5"/>
  <c r="BK273" i="5"/>
  <c r="BN273" i="5" s="1"/>
  <c r="BJ273" i="5"/>
  <c r="BG273" i="5"/>
  <c r="BF273" i="5"/>
  <c r="BE273" i="5"/>
  <c r="BI273" i="5" s="1"/>
  <c r="BL273" i="5" s="1"/>
  <c r="BC273" i="5"/>
  <c r="BA273" i="5"/>
  <c r="AZ273" i="5"/>
  <c r="AX273" i="5"/>
  <c r="AU273" i="5"/>
  <c r="AS273" i="5"/>
  <c r="AQ273" i="5"/>
  <c r="AO273" i="5"/>
  <c r="AM273" i="5"/>
  <c r="AK273" i="5"/>
  <c r="AI273" i="5"/>
  <c r="AG273" i="5"/>
  <c r="AD273" i="5"/>
  <c r="AE273" i="5" s="1"/>
  <c r="AC273" i="5"/>
  <c r="AB273" i="5"/>
  <c r="AA273" i="5"/>
  <c r="Z273" i="5"/>
  <c r="C273" i="5"/>
  <c r="AA274" i="2"/>
  <c r="Z274" i="2"/>
  <c r="X274" i="2"/>
  <c r="W274" i="2"/>
  <c r="P274" i="2"/>
  <c r="D273" i="5" l="1"/>
  <c r="C274" i="5"/>
  <c r="BH273" i="5"/>
  <c r="W76" i="6"/>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A273" i="2"/>
  <c r="Z273" i="2"/>
  <c r="X273" i="2"/>
  <c r="W273" i="2"/>
  <c r="P273" i="2"/>
  <c r="D274" i="5" l="1"/>
  <c r="C275" i="5"/>
  <c r="BH274" i="5"/>
  <c r="BH272" i="5"/>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A272" i="2"/>
  <c r="Z272" i="2"/>
  <c r="X272" i="2"/>
  <c r="W272" i="2"/>
  <c r="P272" i="2"/>
  <c r="D275" i="5" l="1"/>
  <c r="C276" i="5"/>
  <c r="BH275" i="5"/>
  <c r="BH271" i="5"/>
  <c r="CB271" i="5"/>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A271" i="2"/>
  <c r="Z271" i="2"/>
  <c r="X271" i="2"/>
  <c r="W271" i="2"/>
  <c r="P271" i="2"/>
  <c r="D276" i="5" l="1"/>
  <c r="BH276" i="5"/>
  <c r="BH270" i="5"/>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A270" i="2"/>
  <c r="Z270" i="2"/>
  <c r="X270" i="2"/>
  <c r="W270" i="2"/>
  <c r="P270" i="2"/>
  <c r="X72" i="6" l="1"/>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A269" i="2"/>
  <c r="Z269" i="2"/>
  <c r="X269" i="2"/>
  <c r="W269" i="2"/>
  <c r="P269" i="2"/>
  <c r="C268" i="5"/>
  <c r="D268" i="5" s="1"/>
  <c r="Z268" i="5"/>
  <c r="AX268" i="5"/>
  <c r="AA268" i="2" l="1"/>
  <c r="Z268" i="2"/>
  <c r="X268" i="2"/>
  <c r="W268" i="2"/>
  <c r="P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A267" i="2"/>
  <c r="Z267" i="2"/>
  <c r="X267" i="2"/>
  <c r="W267" i="2"/>
  <c r="AE266" i="5" l="1"/>
  <c r="BH266" i="5"/>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01"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99"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299"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301" i="5"/>
  <c r="AD300"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300" i="5" l="1"/>
  <c r="L300"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Y290" i="2"/>
  <c r="M263" i="2"/>
  <c r="AB262" i="2"/>
  <c r="I262" i="2"/>
  <c r="Y291" i="2" l="1"/>
  <c r="M264" i="2"/>
  <c r="AB263" i="2"/>
  <c r="I263" i="2"/>
  <c r="M265" i="2" l="1"/>
  <c r="AB264" i="2"/>
  <c r="I264" i="2"/>
  <c r="AB265" i="2" l="1"/>
  <c r="M266" i="2"/>
  <c r="I265" i="2"/>
  <c r="M267" i="2" l="1"/>
  <c r="AB266" i="2"/>
  <c r="I266" i="2"/>
  <c r="M268" i="2" l="1"/>
  <c r="AB267" i="2"/>
  <c r="I267" i="2"/>
  <c r="M269" i="2" l="1"/>
  <c r="AB268" i="2"/>
  <c r="I268" i="2"/>
  <c r="M270" i="2" l="1"/>
  <c r="AB269" i="2"/>
  <c r="I269" i="2"/>
  <c r="M271" i="2" l="1"/>
  <c r="AB270" i="2"/>
  <c r="I270" i="2"/>
  <c r="M272" i="2" l="1"/>
  <c r="AB271" i="2"/>
  <c r="I271" i="2"/>
  <c r="M273" i="2" l="1"/>
  <c r="AB272" i="2"/>
  <c r="I272" i="2"/>
  <c r="M274" i="2" l="1"/>
  <c r="AB273" i="2"/>
  <c r="I273" i="2"/>
  <c r="M275" i="2" l="1"/>
  <c r="AB274" i="2"/>
  <c r="I274" i="2"/>
  <c r="M276" i="2" l="1"/>
  <c r="AB275" i="2"/>
  <c r="I275" i="2"/>
  <c r="M277" i="2" l="1"/>
  <c r="AB276" i="2"/>
  <c r="I276" i="2"/>
  <c r="M278" i="2" l="1"/>
  <c r="AB277" i="2"/>
  <c r="I277" i="2"/>
  <c r="M279" i="2" l="1"/>
  <c r="AB278" i="2"/>
  <c r="I278" i="2"/>
  <c r="M280" i="2" l="1"/>
  <c r="AB279" i="2"/>
  <c r="I279" i="2"/>
  <c r="M281" i="2" l="1"/>
  <c r="M282" i="2" s="1"/>
  <c r="AB280" i="2"/>
  <c r="I280" i="2"/>
  <c r="M283" i="2" l="1"/>
  <c r="AB282" i="2"/>
  <c r="I282" i="2"/>
  <c r="AB281" i="2"/>
  <c r="I281" i="2"/>
  <c r="M284" i="2" l="1"/>
  <c r="AB283" i="2"/>
  <c r="I283" i="2"/>
  <c r="M285" i="2" l="1"/>
  <c r="AB284" i="2"/>
  <c r="I284" i="2"/>
  <c r="M286" i="2" l="1"/>
  <c r="AB285" i="2"/>
  <c r="I285" i="2"/>
  <c r="M287" i="2" l="1"/>
  <c r="AB286" i="2"/>
  <c r="I286" i="2"/>
  <c r="M288" i="2" l="1"/>
  <c r="AB287" i="2"/>
  <c r="I287" i="2"/>
  <c r="M289" i="2" l="1"/>
  <c r="AB288" i="2"/>
  <c r="I288" i="2"/>
  <c r="M290" i="2" l="1"/>
  <c r="AB289" i="2"/>
  <c r="I289" i="2"/>
  <c r="M291" i="2" l="1"/>
  <c r="AB290" i="2"/>
  <c r="I290" i="2"/>
  <c r="AB291" i="2" l="1"/>
  <c r="I291" i="2"/>
  <c r="Z3" i="7" l="1"/>
  <c r="Z2" i="7"/>
  <c r="B60" i="7" l="1"/>
</calcChain>
</file>

<file path=xl/sharedStrings.xml><?xml version="1.0" encoding="utf-8"?>
<sst xmlns="http://schemas.openxmlformats.org/spreadsheetml/2006/main" count="590" uniqueCount="378">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</sst>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国家衛健委発表に基づく感染状況!$W$27:$W$298</c:f>
              <c:numCache>
                <c:formatCode>m"月"d"日"</c:formatCode>
                <c:ptCount val="2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numCache>
            </c:numRef>
          </c:cat>
          <c:val>
            <c:numRef>
              <c:f>国家衛健委発表に基づく感染状況!$X$27:$X$298</c:f>
              <c:numCache>
                <c:formatCode>#,##0_);[Red]\(#,##0\)</c:formatCode>
                <c:ptCount val="27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国家衛健委発表に基づく感染状況!$W$27:$W$298</c:f>
              <c:numCache>
                <c:formatCode>m"月"d"日"</c:formatCode>
                <c:ptCount val="2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numCache>
            </c:numRef>
          </c:cat>
          <c:val>
            <c:numRef>
              <c:f>国家衛健委発表に基づく感染状況!$Y$27:$Y$298</c:f>
              <c:numCache>
                <c:formatCode>General</c:formatCode>
                <c:ptCount val="27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香港マカオ台湾の患者・海外輸入症例・無症状病原体保有者!$AX$169:$AX$296</c:f>
              <c:numCache>
                <c:formatCode>m"月"d"日"</c:formatCode>
                <c:ptCount val="12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numCache>
            </c:numRef>
          </c:cat>
          <c:val>
            <c:numRef>
              <c:f>香港マカオ台湾の患者・海外輸入症例・無症状病原体保有者!$AY$169:$AY$296</c:f>
              <c:numCache>
                <c:formatCode>General</c:formatCode>
                <c:ptCount val="128"/>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香港マカオ台湾の患者・海外輸入症例・無症状病原体保有者!$AX$169:$AX$296</c:f>
              <c:numCache>
                <c:formatCode>m"月"d"日"</c:formatCode>
                <c:ptCount val="12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numCache>
            </c:numRef>
          </c:cat>
          <c:val>
            <c:numRef>
              <c:f>香港マカオ台湾の患者・海外輸入症例・無症状病原体保有者!$BB$169:$BB$296</c:f>
              <c:numCache>
                <c:formatCode>General</c:formatCode>
                <c:ptCount val="128"/>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香港マカオ台湾の患者・海外輸入症例・無症状病原体保有者!$AX$169:$AX$296</c:f>
              <c:numCache>
                <c:formatCode>m"月"d"日"</c:formatCode>
                <c:ptCount val="12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numCache>
            </c:numRef>
          </c:cat>
          <c:val>
            <c:numRef>
              <c:f>香港マカオ台湾の患者・海外輸入症例・無症状病原体保有者!$AZ$169:$AZ$296</c:f>
              <c:numCache>
                <c:formatCode>General</c:formatCode>
                <c:ptCount val="128"/>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香港マカオ台湾の患者・海外輸入症例・無症状病原体保有者!$AX$169:$AX$296</c:f>
              <c:numCache>
                <c:formatCode>m"月"d"日"</c:formatCode>
                <c:ptCount val="12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numCache>
            </c:numRef>
          </c:cat>
          <c:val>
            <c:numRef>
              <c:f>香港マカオ台湾の患者・海外輸入症例・無症状病原体保有者!$BC$169:$BC$296</c:f>
              <c:numCache>
                <c:formatCode>General</c:formatCode>
                <c:ptCount val="128"/>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香港マカオ台湾の患者・海外輸入症例・無症状病原体保有者!$CD$29:$CD$297</c:f>
              <c:numCache>
                <c:formatCode>m"月"d"日"</c:formatCode>
                <c:ptCount val="2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numCache>
            </c:numRef>
          </c:cat>
          <c:val>
            <c:numRef>
              <c:f>香港マカオ台湾の患者・海外輸入症例・無症状病原体保有者!$CE$29:$CE$297</c:f>
              <c:numCache>
                <c:formatCode>General</c:formatCode>
                <c:ptCount val="26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香港マカオ台湾の患者・海外輸入症例・無症状病原体保有者!$CA$29:$CA$297</c:f>
              <c:numCache>
                <c:formatCode>m"月"d"日"</c:formatCode>
                <c:ptCount val="2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numCache>
            </c:numRef>
          </c:cat>
          <c:val>
            <c:numRef>
              <c:f>香港マカオ台湾の患者・海外輸入症例・無症状病原体保有者!$CB$29:$CB$297</c:f>
              <c:numCache>
                <c:formatCode>General</c:formatCode>
                <c:ptCount val="269"/>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香港マカオ台湾の患者・海外輸入症例・無症状病原体保有者!$CA$29:$CA$297</c:f>
              <c:numCache>
                <c:formatCode>m"月"d"日"</c:formatCode>
                <c:ptCount val="2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numCache>
            </c:numRef>
          </c:cat>
          <c:val>
            <c:numRef>
              <c:f>香港マカオ台湾の患者・海外輸入症例・無症状病原体保有者!$CC$29:$CC$297</c:f>
              <c:numCache>
                <c:formatCode>General</c:formatCode>
                <c:ptCount val="2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19518072289156627"/>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新疆の情況!$S$6:$S$100</c:f>
              <c:strCache>
                <c:ptCount val="9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strCache>
            </c:strRef>
          </c:cat>
          <c:val>
            <c:numRef>
              <c:f>新疆の情況!$T$6:$T$100</c:f>
              <c:numCache>
                <c:formatCode>General</c:formatCode>
                <c:ptCount val="95"/>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新疆の情況!$S$6:$S$100</c:f>
              <c:strCache>
                <c:ptCount val="9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strCache>
            </c:strRef>
          </c:cat>
          <c:val>
            <c:numRef>
              <c:f>新疆の情況!$W$6:$W$100</c:f>
              <c:numCache>
                <c:formatCode>General</c:formatCode>
                <c:ptCount val="95"/>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新疆の情況!$S$6:$S$100</c:f>
              <c:strCache>
                <c:ptCount val="9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strCache>
            </c:strRef>
          </c:cat>
          <c:val>
            <c:numRef>
              <c:f>新疆の情況!$U$6:$U$100</c:f>
              <c:numCache>
                <c:formatCode>General</c:formatCode>
                <c:ptCount val="95"/>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新疆の情況!$S$6:$S$100</c:f>
              <c:strCache>
                <c:ptCount val="9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strCache>
            </c:strRef>
          </c:cat>
          <c:val>
            <c:numRef>
              <c:f>新疆の情況!$V$6:$V$100</c:f>
              <c:numCache>
                <c:formatCode>General</c:formatCode>
                <c:ptCount val="95"/>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新疆の情況!$S$6:$S$100</c:f>
              <c:strCache>
                <c:ptCount val="9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strCache>
            </c:strRef>
          </c:cat>
          <c:val>
            <c:numRef>
              <c:f>新疆の情況!$X$6:$X$100</c:f>
              <c:numCache>
                <c:formatCode>General</c:formatCode>
                <c:ptCount val="95"/>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国家衛健委発表に基づく感染状況!$W$27:$W$298</c:f>
              <c:numCache>
                <c:formatCode>m"月"d"日"</c:formatCode>
                <c:ptCount val="2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numCache>
            </c:numRef>
          </c:cat>
          <c:val>
            <c:numRef>
              <c:f>国家衛健委発表に基づく感染状況!$X$27:$X$298</c:f>
              <c:numCache>
                <c:formatCode>#,##0_);[Red]\(#,##0\)</c:formatCode>
                <c:ptCount val="27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国家衛健委発表に基づく感染状況!$W$27:$W$298</c:f>
              <c:numCache>
                <c:formatCode>m"月"d"日"</c:formatCode>
                <c:ptCount val="2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numCache>
            </c:numRef>
          </c:cat>
          <c:val>
            <c:numRef>
              <c:f>国家衛健委発表に基づく感染状況!$Y$27:$Y$298</c:f>
              <c:numCache>
                <c:formatCode>General</c:formatCode>
                <c:ptCount val="27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国家衛健委発表に基づく感染状況!$Z$27:$Z$298</c:f>
              <c:numCache>
                <c:formatCode>m"月"d"日"</c:formatCode>
                <c:ptCount val="2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numCache>
            </c:numRef>
          </c:cat>
          <c:val>
            <c:numRef>
              <c:f>国家衛健委発表に基づく感染状況!$AA$27:$AA$298</c:f>
              <c:numCache>
                <c:formatCode>General</c:formatCode>
                <c:ptCount val="27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国家衛健委発表に基づく感染状況!$Z$27:$Z$298</c:f>
              <c:numCache>
                <c:formatCode>m"月"d"日"</c:formatCode>
                <c:ptCount val="2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numCache>
            </c:numRef>
          </c:cat>
          <c:val>
            <c:numRef>
              <c:f>国家衛健委発表に基づく感染状況!$AB$27:$AB$298</c:f>
              <c:numCache>
                <c:formatCode>General</c:formatCode>
                <c:ptCount val="27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省市別輸入症例数変化!$AA$1</c:f>
              <c:strCache>
                <c:ptCount val="1"/>
                <c:pt idx="0">
                  <c:v>上海</c:v>
                </c:pt>
              </c:strCache>
            </c:strRef>
          </c:tx>
          <c:spPr>
            <a:solidFill>
              <a:schemeClr val="accent2"/>
            </a:solidFill>
            <a:ln w="25400">
              <a:noFill/>
            </a:ln>
            <a:effectLst/>
          </c:spPr>
          <c:cat>
            <c:numRef>
              <c:f>省市別輸入症例数変化!$Y$2:$Y$57</c:f>
              <c:numCache>
                <c:formatCode>m"月"d"日"</c:formatCode>
                <c:ptCount val="5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numCache>
            </c:numRef>
          </c:cat>
          <c:val>
            <c:numRef>
              <c:f>省市別輸入症例数変化!$AA$2:$AA$57</c:f>
              <c:numCache>
                <c:formatCode>General</c:formatCode>
                <c:ptCount val="56"/>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省市別輸入症例数変化!$Z$1</c:f>
              <c:strCache>
                <c:ptCount val="1"/>
                <c:pt idx="0">
                  <c:v>全国</c:v>
                </c:pt>
              </c:strCache>
            </c:strRef>
          </c:tx>
          <c:spPr>
            <a:ln w="28575" cap="rnd">
              <a:solidFill>
                <a:schemeClr val="accent1"/>
              </a:solidFill>
              <a:round/>
            </a:ln>
            <a:effectLst/>
          </c:spPr>
          <c:marker>
            <c:symbol val="none"/>
          </c:marker>
          <c:cat>
            <c:numRef>
              <c:f>省市別輸入症例数変化!$Y$2:$Y$57</c:f>
              <c:numCache>
                <c:formatCode>m"月"d"日"</c:formatCode>
                <c:ptCount val="5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numCache>
            </c:numRef>
          </c:cat>
          <c:val>
            <c:numRef>
              <c:f>省市別輸入症例数変化!$Z$2:$Z$57</c:f>
              <c:numCache>
                <c:formatCode>0_);[Red]\(0\)</c:formatCode>
                <c:ptCount val="56"/>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省市別輸入症例数変化!$C$2:$C$54</c:f>
              <c:numCache>
                <c:formatCode>m"月"d"日"</c:formatCode>
                <c:ptCount val="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numCache>
            </c:numRef>
          </c:cat>
          <c:val>
            <c:numRef>
              <c:f>省市別輸入症例数変化!$D$2:$D$54</c:f>
              <c:numCache>
                <c:formatCode>General</c:formatCode>
                <c:ptCount val="53"/>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省市別輸入症例数変化!$C$2:$C$54</c:f>
              <c:numCache>
                <c:formatCode>m"月"d"日"</c:formatCode>
                <c:ptCount val="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numCache>
            </c:numRef>
          </c:cat>
          <c:val>
            <c:numRef>
              <c:f>省市別輸入症例数変化!$E$2:$E$54</c:f>
              <c:numCache>
                <c:formatCode>General</c:formatCode>
                <c:ptCount val="53"/>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省市別輸入症例数変化!$C$2:$C$54</c:f>
              <c:numCache>
                <c:formatCode>m"月"d"日"</c:formatCode>
                <c:ptCount val="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numCache>
            </c:numRef>
          </c:cat>
          <c:val>
            <c:numRef>
              <c:f>省市別輸入症例数変化!$F$2:$F$54</c:f>
              <c:numCache>
                <c:formatCode>General</c:formatCode>
                <c:ptCount val="53"/>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省市別輸入症例数変化!$C$2:$C$54</c:f>
              <c:numCache>
                <c:formatCode>m"月"d"日"</c:formatCode>
                <c:ptCount val="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numCache>
            </c:numRef>
          </c:cat>
          <c:val>
            <c:numRef>
              <c:f>省市別輸入症例数変化!$G$2:$G$54</c:f>
              <c:numCache>
                <c:formatCode>General</c:formatCode>
                <c:ptCount val="53"/>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省市別輸入症例数変化!$C$2:$C$54</c:f>
              <c:numCache>
                <c:formatCode>m"月"d"日"</c:formatCode>
                <c:ptCount val="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numCache>
            </c:numRef>
          </c:cat>
          <c:val>
            <c:numRef>
              <c:f>省市別輸入症例数変化!$H$2:$H$54</c:f>
              <c:numCache>
                <c:formatCode>General</c:formatCode>
                <c:ptCount val="53"/>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省市別輸入症例数変化!$C$2:$C$54</c:f>
              <c:numCache>
                <c:formatCode>m"月"d"日"</c:formatCode>
                <c:ptCount val="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numCache>
            </c:numRef>
          </c:cat>
          <c:val>
            <c:numRef>
              <c:f>省市別輸入症例数変化!$I$2:$I$54</c:f>
              <c:numCache>
                <c:formatCode>0_);[Red]\(0\)</c:formatCode>
                <c:ptCount val="53"/>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国家衛健委発表に基づく感染状況!$Z$27:$Z$298</c:f>
              <c:numCache>
                <c:formatCode>m"月"d"日"</c:formatCode>
                <c:ptCount val="2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numCache>
            </c:numRef>
          </c:cat>
          <c:val>
            <c:numRef>
              <c:f>国家衛健委発表に基づく感染状況!$AA$27:$AA$298</c:f>
              <c:numCache>
                <c:formatCode>General</c:formatCode>
                <c:ptCount val="27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国家衛健委発表に基づく感染状況!$Z$27:$Z$298</c:f>
              <c:numCache>
                <c:formatCode>m"月"d"日"</c:formatCode>
                <c:ptCount val="2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numCache>
            </c:numRef>
          </c:cat>
          <c:val>
            <c:numRef>
              <c:f>国家衛健委発表に基づく感染状況!$AB$27:$AB$298</c:f>
              <c:numCache>
                <c:formatCode>General</c:formatCode>
                <c:ptCount val="27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香港マカオ台湾の患者・海外輸入症例・無症状病原体保有者!$BE$70:$BE$297</c:f>
              <c:numCache>
                <c:formatCode>m"月"d"日"</c:formatCode>
                <c:ptCount val="22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numCache>
            </c:numRef>
          </c:cat>
          <c:val>
            <c:numRef>
              <c:f>香港マカオ台湾の患者・海外輸入症例・無症状病原体保有者!$BF$70:$BF$297</c:f>
              <c:numCache>
                <c:formatCode>General</c:formatCode>
                <c:ptCount val="22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香港マカオ台湾の患者・海外輸入症例・無症状病原体保有者!$BG$70:$BG$297</c:f>
              <c:numCache>
                <c:formatCode>m"月"d"日"</c:formatCode>
                <c:ptCount val="22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numCache>
            </c:numRef>
          </c:cat>
          <c:val>
            <c:numRef>
              <c:f>香港マカオ台湾の患者・海外輸入症例・無症状病原体保有者!$BH$70:$BH$297</c:f>
              <c:numCache>
                <c:formatCode>General</c:formatCode>
                <c:ptCount val="22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香港マカオ台湾の患者・海外輸入症例・無症状病原体保有者!$BS$29:$BS$297</c:f>
              <c:numCache>
                <c:formatCode>m"月"d"日"</c:formatCode>
                <c:ptCount val="2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numCache>
            </c:numRef>
          </c:cat>
          <c:val>
            <c:numRef>
              <c:f>香港マカオ台湾の患者・海外輸入症例・無症状病原体保有者!$BT$29:$BT$297</c:f>
              <c:numCache>
                <c:formatCode>General</c:formatCode>
                <c:ptCount val="26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香港マカオ台湾の患者・海外輸入症例・無症状病原体保有者!$BS$29:$BS$297</c:f>
              <c:numCache>
                <c:formatCode>m"月"d"日"</c:formatCode>
                <c:ptCount val="2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numCache>
            </c:numRef>
          </c:cat>
          <c:val>
            <c:numRef>
              <c:f>香港マカオ台湾の患者・海外輸入症例・無症状病原体保有者!$BU$29:$BU$297</c:f>
              <c:numCache>
                <c:formatCode>General</c:formatCode>
                <c:ptCount val="2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香港マカオ台湾の患者・海外輸入症例・無症状病原体保有者!$BS$29:$BS$297</c:f>
              <c:numCache>
                <c:formatCode>m"月"d"日"</c:formatCode>
                <c:ptCount val="2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numCache>
            </c:numRef>
          </c:cat>
          <c:val>
            <c:numRef>
              <c:f>香港マカオ台湾の患者・海外輸入症例・無症状病原体保有者!$BV$29:$BV$297</c:f>
              <c:numCache>
                <c:formatCode>General</c:formatCode>
                <c:ptCount val="2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香港マカオ台湾の患者・海外輸入症例・無症状病原体保有者!$BO$29:$BO$297</c:f>
              <c:numCache>
                <c:formatCode>m"月"d"日"</c:formatCode>
                <c:ptCount val="2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numCache>
            </c:numRef>
          </c:cat>
          <c:val>
            <c:numRef>
              <c:f>香港マカオ台湾の患者・海外輸入症例・無症状病原体保有者!$BP$29:$BP$297</c:f>
              <c:numCache>
                <c:formatCode>General</c:formatCode>
                <c:ptCount val="26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香港マカオ台湾の患者・海外輸入症例・無症状病原体保有者!$BO$29:$BO$297</c:f>
              <c:numCache>
                <c:formatCode>m"月"d"日"</c:formatCode>
                <c:ptCount val="2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numCache>
            </c:numRef>
          </c:cat>
          <c:val>
            <c:numRef>
              <c:f>香港マカオ台湾の患者・海外輸入症例・無症状病原体保有者!$BQ$29:$BQ$297</c:f>
              <c:numCache>
                <c:formatCode>General</c:formatCode>
                <c:ptCount val="2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香港マカオ台湾の患者・海外輸入症例・無症状病原体保有者!$BO$29:$BO$297</c:f>
              <c:numCache>
                <c:formatCode>m"月"d"日"</c:formatCode>
                <c:ptCount val="2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numCache>
            </c:numRef>
          </c:cat>
          <c:val>
            <c:numRef>
              <c:f>香港マカオ台湾の患者・海外輸入症例・無症状病原体保有者!$BR$29:$BR$297</c:f>
              <c:numCache>
                <c:formatCode>General</c:formatCode>
                <c:ptCount val="26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香港マカオ台湾の患者・海外輸入症例・無症状病原体保有者!$BW$29:$BW$297</c:f>
              <c:numCache>
                <c:formatCode>m"月"d"日"</c:formatCode>
                <c:ptCount val="2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numCache>
            </c:numRef>
          </c:cat>
          <c:val>
            <c:numRef>
              <c:f>香港マカオ台湾の患者・海外輸入症例・無症状病原体保有者!$BX$29:$BX$297</c:f>
              <c:numCache>
                <c:formatCode>General</c:formatCode>
                <c:ptCount val="26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香港マカオ台湾の患者・海外輸入症例・無症状病原体保有者!$BW$29:$BW$297</c:f>
              <c:numCache>
                <c:formatCode>m"月"d"日"</c:formatCode>
                <c:ptCount val="2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numCache>
            </c:numRef>
          </c:cat>
          <c:val>
            <c:numRef>
              <c:f>香港マカオ台湾の患者・海外輸入症例・無症状病原体保有者!$BY$29:$BY$297</c:f>
              <c:numCache>
                <c:formatCode>General</c:formatCode>
                <c:ptCount val="2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香港マカオ台湾の患者・海外輸入症例・無症状病原体保有者!$BW$29:$BW$297</c:f>
              <c:numCache>
                <c:formatCode>m"月"d"日"</c:formatCode>
                <c:ptCount val="26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numCache>
            </c:numRef>
          </c:cat>
          <c:val>
            <c:numRef>
              <c:f>香港マカオ台湾の患者・海外輸入症例・無症状病原体保有者!$BZ$29:$BZ$297</c:f>
              <c:numCache>
                <c:formatCode>General</c:formatCode>
                <c:ptCount val="2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香港マカオ台湾の患者・海外輸入症例・無症状病原体保有者!$BI$97:$BI$296</c:f>
              <c:numCache>
                <c:formatCode>m"月"d"日"</c:formatCode>
                <c:ptCount val="20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numCache>
            </c:numRef>
          </c:cat>
          <c:val>
            <c:numRef>
              <c:f>香港マカオ台湾の患者・海外輸入症例・無症状病原体保有者!$BJ$97:$BJ$296</c:f>
              <c:numCache>
                <c:formatCode>General</c:formatCode>
                <c:ptCount val="200"/>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香港マカオ台湾の患者・海外輸入症例・無症状病原体保有者!$BI$97:$BI$296</c:f>
              <c:numCache>
                <c:formatCode>m"月"d"日"</c:formatCode>
                <c:ptCount val="20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numCache>
            </c:numRef>
          </c:cat>
          <c:val>
            <c:numRef>
              <c:f>香港マカオ台湾の患者・海外輸入症例・無症状病原体保有者!$BK$97:$BK$296</c:f>
              <c:numCache>
                <c:formatCode>General</c:formatCode>
                <c:ptCount val="200"/>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香港マカオ台湾の患者・海外輸入症例・無症状病原体保有者!$BL$97:$BL$296</c:f>
              <c:numCache>
                <c:formatCode>m"月"d"日"</c:formatCode>
                <c:ptCount val="20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numCache>
            </c:numRef>
          </c:cat>
          <c:val>
            <c:numRef>
              <c:f>香港マカオ台湾の患者・海外輸入症例・無症状病原体保有者!$BM$97:$BM$296</c:f>
              <c:numCache>
                <c:formatCode>General</c:formatCode>
                <c:ptCount val="200"/>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香港マカオ台湾の患者・海外輸入症例・無症状病原体保有者!$BL$97:$BL$296</c:f>
              <c:numCache>
                <c:formatCode>m"月"d"日"</c:formatCode>
                <c:ptCount val="20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numCache>
            </c:numRef>
          </c:cat>
          <c:val>
            <c:numRef>
              <c:f>香港マカオ台湾の患者・海外輸入症例・無症状病原体保有者!$BN$97:$BN$296</c:f>
              <c:numCache>
                <c:formatCode>General</c:formatCode>
                <c:ptCount val="200"/>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0.59583</cdr:x>
      <cdr:y>0.46451</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3121104" y="1743534"/>
          <a:ext cx="1592999" cy="460591"/>
        </a:xfrm>
        <a:prstGeom xmlns:a="http://schemas.openxmlformats.org/drawingml/2006/main" prst="borderCallout1">
          <a:avLst>
            <a:gd name="adj1" fmla="val 102705"/>
            <a:gd name="adj2" fmla="val 60417"/>
            <a:gd name="adj3" fmla="val 288906"/>
            <a:gd name="adj4" fmla="val 66890"/>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07"/>
  <sheetViews>
    <sheetView workbookViewId="0">
      <pane xSplit="2" ySplit="5" topLeftCell="C292" activePane="bottomRight" state="frozen"/>
      <selection pane="topRight" activeCell="C1" sqref="C1"/>
      <selection pane="bottomLeft" activeCell="A8" sqref="A8"/>
      <selection pane="bottomRight" activeCell="G295" sqref="G29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71" t="s">
        <v>78</v>
      </c>
      <c r="D1" s="271"/>
      <c r="E1" s="271"/>
      <c r="F1" s="271"/>
      <c r="G1" s="271"/>
      <c r="H1" s="271"/>
      <c r="I1" s="271"/>
      <c r="J1" s="271"/>
      <c r="K1" s="271"/>
      <c r="L1" s="271"/>
      <c r="M1" s="271"/>
      <c r="N1" s="271"/>
      <c r="O1" s="271"/>
      <c r="P1" s="87"/>
      <c r="Q1" s="87"/>
      <c r="R1" s="87"/>
      <c r="S1" s="87"/>
      <c r="T1" s="87"/>
      <c r="U1" s="86">
        <v>44119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8" t="s">
        <v>72</v>
      </c>
      <c r="D4" s="279"/>
      <c r="E4" s="279"/>
      <c r="F4" s="289"/>
      <c r="G4" s="278" t="s">
        <v>68</v>
      </c>
      <c r="H4" s="279"/>
      <c r="I4" s="284" t="s">
        <v>87</v>
      </c>
      <c r="J4" s="280" t="s">
        <v>71</v>
      </c>
      <c r="K4" s="281"/>
      <c r="L4" s="282" t="s">
        <v>70</v>
      </c>
      <c r="M4" s="283"/>
      <c r="N4" s="272" t="s">
        <v>73</v>
      </c>
      <c r="O4" s="273"/>
      <c r="P4" s="286" t="s">
        <v>92</v>
      </c>
      <c r="Q4" s="287"/>
      <c r="R4" s="286" t="s">
        <v>88</v>
      </c>
      <c r="S4" s="287"/>
      <c r="T4" s="288"/>
      <c r="U4" s="274" t="s">
        <v>75</v>
      </c>
    </row>
    <row r="5" spans="2:21" ht="18.5" customHeight="1" thickBot="1" x14ac:dyDescent="0.6">
      <c r="B5" s="63" t="s">
        <v>76</v>
      </c>
      <c r="C5" s="276" t="s">
        <v>69</v>
      </c>
      <c r="D5" s="277"/>
      <c r="E5" s="92" t="s">
        <v>9</v>
      </c>
      <c r="F5" s="71" t="s">
        <v>86</v>
      </c>
      <c r="G5" s="69" t="s">
        <v>69</v>
      </c>
      <c r="H5" s="70" t="s">
        <v>9</v>
      </c>
      <c r="I5" s="285"/>
      <c r="J5" s="69" t="s">
        <v>69</v>
      </c>
      <c r="K5" s="70" t="s">
        <v>74</v>
      </c>
      <c r="L5" s="69" t="s">
        <v>69</v>
      </c>
      <c r="M5" s="70" t="s">
        <v>9</v>
      </c>
      <c r="N5" s="69" t="s">
        <v>69</v>
      </c>
      <c r="O5" s="71" t="s">
        <v>9</v>
      </c>
      <c r="P5" s="88" t="s">
        <v>105</v>
      </c>
      <c r="Q5" s="71" t="s">
        <v>9</v>
      </c>
      <c r="R5" s="119" t="s">
        <v>90</v>
      </c>
      <c r="S5" s="68" t="s">
        <v>91</v>
      </c>
      <c r="T5" s="68" t="s">
        <v>89</v>
      </c>
      <c r="U5" s="27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W295" si="890">+B294</f>
        <v>44117</v>
      </c>
      <c r="X294" s="122">
        <f t="shared" ref="X294" si="891">+G294</f>
        <v>20</v>
      </c>
      <c r="Y294" s="97">
        <f t="shared" ref="Y294" si="892">+H294</f>
        <v>85611</v>
      </c>
      <c r="Z294" s="123">
        <f t="shared" ref="Z294:Z295"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c r="C296" s="48"/>
      <c r="D296" s="84"/>
      <c r="E296" s="110"/>
      <c r="F296" s="57"/>
      <c r="G296" s="48"/>
      <c r="H296" s="89"/>
      <c r="I296" s="89"/>
      <c r="J296" s="48"/>
      <c r="K296" s="56"/>
      <c r="L296" s="48"/>
      <c r="M296" s="89"/>
      <c r="N296" s="48"/>
      <c r="O296" s="89"/>
      <c r="P296" s="111"/>
      <c r="Q296" s="57"/>
      <c r="R296" s="48"/>
      <c r="S296" s="118"/>
      <c r="T296" s="57"/>
      <c r="U296" s="78"/>
      <c r="W296" s="121"/>
      <c r="X296" s="122"/>
      <c r="Y296" s="97"/>
      <c r="Z296" s="123"/>
      <c r="AA296" s="97"/>
      <c r="AB296" s="97"/>
    </row>
    <row r="297" spans="2:28" x14ac:dyDescent="0.55000000000000004">
      <c r="B297" s="77"/>
      <c r="C297" s="59"/>
      <c r="D297" s="49"/>
      <c r="E297" s="61"/>
      <c r="F297" s="60"/>
      <c r="G297" s="59"/>
      <c r="H297" s="61"/>
      <c r="I297" s="55"/>
      <c r="J297" s="59"/>
      <c r="K297" s="61"/>
      <c r="L297" s="59"/>
      <c r="M297" s="61"/>
      <c r="N297" s="48"/>
      <c r="O297" s="60"/>
      <c r="P297" s="124"/>
      <c r="Q297" s="60"/>
      <c r="R297" s="48"/>
      <c r="S297" s="60"/>
      <c r="T297" s="60"/>
      <c r="U297" s="78"/>
    </row>
    <row r="298" spans="2:28" ht="9.5" customHeight="1" thickBot="1" x14ac:dyDescent="0.6">
      <c r="B298" s="66"/>
      <c r="C298" s="79"/>
      <c r="D298" s="80"/>
      <c r="E298" s="82"/>
      <c r="F298" s="95"/>
      <c r="G298" s="79"/>
      <c r="H298" s="82"/>
      <c r="I298" s="82"/>
      <c r="J298" s="79"/>
      <c r="K298" s="82"/>
      <c r="L298" s="79"/>
      <c r="M298" s="82"/>
      <c r="N298" s="83"/>
      <c r="O298" s="81"/>
      <c r="P298" s="94"/>
      <c r="Q298" s="95"/>
      <c r="R298" s="120"/>
      <c r="S298" s="95"/>
      <c r="T298" s="95"/>
      <c r="U298" s="67"/>
    </row>
    <row r="300" spans="2:28" ht="13" customHeight="1" x14ac:dyDescent="0.55000000000000004">
      <c r="E300" s="112"/>
      <c r="F300" s="113"/>
      <c r="G300" s="112" t="s">
        <v>80</v>
      </c>
      <c r="H300" s="113"/>
      <c r="I300" s="113"/>
      <c r="J300" s="113"/>
      <c r="U300" s="72"/>
    </row>
    <row r="301" spans="2:28" ht="13" customHeight="1" x14ac:dyDescent="0.55000000000000004">
      <c r="E301" s="112" t="s">
        <v>98</v>
      </c>
      <c r="F301" s="113"/>
      <c r="G301" s="269" t="s">
        <v>79</v>
      </c>
      <c r="H301" s="270"/>
      <c r="I301" s="112" t="s">
        <v>106</v>
      </c>
      <c r="J301" s="113"/>
    </row>
    <row r="302" spans="2:28" ht="13" customHeight="1" x14ac:dyDescent="0.55000000000000004">
      <c r="B302" s="130">
        <v>1</v>
      </c>
      <c r="E302" s="114" t="s">
        <v>108</v>
      </c>
      <c r="F302" s="113"/>
      <c r="G302" s="115"/>
      <c r="H302" s="115"/>
      <c r="I302" s="112" t="s">
        <v>107</v>
      </c>
      <c r="J302" s="113"/>
    </row>
    <row r="303" spans="2:28" ht="18.5" customHeight="1" x14ac:dyDescent="0.55000000000000004">
      <c r="E303" s="112" t="s">
        <v>96</v>
      </c>
      <c r="F303" s="113"/>
      <c r="G303" s="112" t="s">
        <v>97</v>
      </c>
      <c r="H303" s="113"/>
      <c r="I303" s="113"/>
      <c r="J303" s="113"/>
    </row>
    <row r="304" spans="2:28" ht="13" customHeight="1" x14ac:dyDescent="0.55000000000000004">
      <c r="E304" s="112" t="s">
        <v>98</v>
      </c>
      <c r="F304" s="113"/>
      <c r="G304" s="112" t="s">
        <v>99</v>
      </c>
      <c r="H304" s="113"/>
      <c r="I304" s="113"/>
      <c r="J304" s="113"/>
    </row>
    <row r="305" spans="5:10" ht="13" customHeight="1" x14ac:dyDescent="0.55000000000000004">
      <c r="E305" s="112" t="s">
        <v>98</v>
      </c>
      <c r="F305" s="113"/>
      <c r="G305" s="112" t="s">
        <v>100</v>
      </c>
      <c r="H305" s="113"/>
      <c r="I305" s="113"/>
      <c r="J305" s="113"/>
    </row>
    <row r="306" spans="5:10" ht="13" customHeight="1" x14ac:dyDescent="0.55000000000000004">
      <c r="E306" s="112" t="s">
        <v>101</v>
      </c>
      <c r="F306" s="113"/>
      <c r="G306" s="112" t="s">
        <v>102</v>
      </c>
      <c r="H306" s="113"/>
      <c r="I306" s="113"/>
      <c r="J306" s="113"/>
    </row>
    <row r="307" spans="5:10" ht="13" customHeight="1" x14ac:dyDescent="0.55000000000000004">
      <c r="E307" s="112" t="s">
        <v>103</v>
      </c>
      <c r="F307" s="113"/>
      <c r="G307" s="112" t="s">
        <v>104</v>
      </c>
      <c r="H307" s="113"/>
      <c r="I307" s="113"/>
      <c r="J307" s="113"/>
    </row>
  </sheetData>
  <mergeCells count="12">
    <mergeCell ref="G301:H30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01"/>
  <sheetViews>
    <sheetView topLeftCell="A5" zoomScale="96" zoomScaleNormal="96" workbookViewId="0">
      <pane xSplit="1" ySplit="3" topLeftCell="AE289" activePane="bottomRight" state="frozen"/>
      <selection activeCell="A5" sqref="A5"/>
      <selection pane="topRight" activeCell="B5" sqref="B5"/>
      <selection pane="bottomLeft" activeCell="A8" sqref="A8"/>
      <selection pane="bottomRight" activeCell="AH295" sqref="AH295"/>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3.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9" t="s">
        <v>130</v>
      </c>
      <c r="C4" s="300"/>
      <c r="D4" s="300"/>
      <c r="E4" s="300"/>
      <c r="F4" s="300"/>
      <c r="G4" s="300"/>
      <c r="H4" s="300"/>
      <c r="I4" s="300"/>
      <c r="J4" s="300"/>
      <c r="K4" s="301"/>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2" t="s">
        <v>76</v>
      </c>
      <c r="B5" s="306" t="s">
        <v>134</v>
      </c>
      <c r="C5" s="304"/>
      <c r="D5" s="304"/>
      <c r="E5" s="304"/>
      <c r="F5" s="307" t="s">
        <v>135</v>
      </c>
      <c r="G5" s="304" t="s">
        <v>131</v>
      </c>
      <c r="H5" s="304"/>
      <c r="I5" s="304"/>
      <c r="J5" s="304" t="s">
        <v>132</v>
      </c>
      <c r="K5" s="305"/>
      <c r="L5" s="291" t="s">
        <v>69</v>
      </c>
      <c r="M5" s="292"/>
      <c r="N5" s="295" t="s">
        <v>9</v>
      </c>
      <c r="O5" s="296"/>
      <c r="P5" s="323" t="s">
        <v>128</v>
      </c>
      <c r="Q5" s="324"/>
      <c r="R5" s="324"/>
      <c r="S5" s="325"/>
      <c r="T5" s="331" t="s">
        <v>88</v>
      </c>
      <c r="U5" s="332"/>
      <c r="V5" s="332"/>
      <c r="W5" s="332"/>
      <c r="X5" s="333"/>
      <c r="Y5" s="131"/>
      <c r="Z5" s="302" t="s">
        <v>76</v>
      </c>
      <c r="AA5" s="343" t="s">
        <v>161</v>
      </c>
      <c r="AB5" s="344"/>
      <c r="AC5" s="345"/>
      <c r="AD5" s="339" t="s">
        <v>142</v>
      </c>
      <c r="AE5" s="340"/>
      <c r="AF5" s="318"/>
      <c r="AG5" s="318"/>
      <c r="AH5" s="318"/>
      <c r="AI5" s="318"/>
      <c r="AJ5" s="341"/>
      <c r="AK5" s="317" t="s">
        <v>143</v>
      </c>
      <c r="AL5" s="318"/>
      <c r="AM5" s="318"/>
      <c r="AN5" s="318"/>
      <c r="AO5" s="318"/>
      <c r="AP5" s="319"/>
      <c r="AQ5" s="317" t="s">
        <v>144</v>
      </c>
      <c r="AR5" s="318"/>
      <c r="AS5" s="318"/>
      <c r="AT5" s="318"/>
      <c r="AU5" s="318"/>
      <c r="AV5" s="329"/>
    </row>
    <row r="6" spans="1:83" ht="18" customHeight="1" x14ac:dyDescent="0.55000000000000004">
      <c r="A6" s="302"/>
      <c r="B6" s="310" t="s">
        <v>148</v>
      </c>
      <c r="C6" s="311"/>
      <c r="D6" s="314" t="s">
        <v>86</v>
      </c>
      <c r="E6" s="312" t="s">
        <v>136</v>
      </c>
      <c r="F6" s="308"/>
      <c r="G6" s="314" t="s">
        <v>133</v>
      </c>
      <c r="H6" s="314" t="s">
        <v>9</v>
      </c>
      <c r="I6" s="314" t="s">
        <v>86</v>
      </c>
      <c r="J6" s="314" t="s">
        <v>133</v>
      </c>
      <c r="K6" s="315" t="s">
        <v>9</v>
      </c>
      <c r="L6" s="293"/>
      <c r="M6" s="294"/>
      <c r="N6" s="297"/>
      <c r="O6" s="298"/>
      <c r="P6" s="326"/>
      <c r="Q6" s="327"/>
      <c r="R6" s="327"/>
      <c r="S6" s="328"/>
      <c r="T6" s="334"/>
      <c r="U6" s="335"/>
      <c r="V6" s="335"/>
      <c r="W6" s="335"/>
      <c r="X6" s="336"/>
      <c r="Y6" s="131"/>
      <c r="Z6" s="302"/>
      <c r="AA6" s="346"/>
      <c r="AB6" s="347"/>
      <c r="AC6" s="348"/>
      <c r="AD6" s="337" t="s">
        <v>141</v>
      </c>
      <c r="AE6" s="338"/>
      <c r="AF6" s="321"/>
      <c r="AG6" s="321" t="s">
        <v>140</v>
      </c>
      <c r="AH6" s="321"/>
      <c r="AI6" s="321" t="s">
        <v>132</v>
      </c>
      <c r="AJ6" s="342"/>
      <c r="AK6" s="320" t="s">
        <v>141</v>
      </c>
      <c r="AL6" s="321"/>
      <c r="AM6" s="321" t="s">
        <v>140</v>
      </c>
      <c r="AN6" s="321"/>
      <c r="AO6" s="321" t="s">
        <v>132</v>
      </c>
      <c r="AP6" s="322"/>
      <c r="AQ6" s="320" t="s">
        <v>141</v>
      </c>
      <c r="AR6" s="321"/>
      <c r="AS6" s="321" t="s">
        <v>140</v>
      </c>
      <c r="AT6" s="321"/>
      <c r="AU6" s="321" t="s">
        <v>132</v>
      </c>
      <c r="AV6" s="330"/>
      <c r="AY6" s="45" t="s">
        <v>178</v>
      </c>
      <c r="AZ6" s="45" t="s">
        <v>179</v>
      </c>
      <c r="BB6" s="45" t="s">
        <v>177</v>
      </c>
      <c r="BC6" t="s">
        <v>180</v>
      </c>
      <c r="BE6" t="s">
        <v>162</v>
      </c>
      <c r="BG6" t="s">
        <v>162</v>
      </c>
      <c r="BI6" t="s">
        <v>164</v>
      </c>
      <c r="BP6" t="s">
        <v>142</v>
      </c>
      <c r="BT6" t="s">
        <v>143</v>
      </c>
      <c r="BX6" t="s">
        <v>144</v>
      </c>
      <c r="CA6" t="s">
        <v>142</v>
      </c>
    </row>
    <row r="7" spans="1:83" ht="36.5" thickBot="1" x14ac:dyDescent="0.6">
      <c r="A7" s="303"/>
      <c r="B7" s="141" t="s">
        <v>133</v>
      </c>
      <c r="C7" s="133" t="s">
        <v>9</v>
      </c>
      <c r="D7" s="309"/>
      <c r="E7" s="313"/>
      <c r="F7" s="309"/>
      <c r="G7" s="309"/>
      <c r="H7" s="309"/>
      <c r="I7" s="309"/>
      <c r="J7" s="309"/>
      <c r="K7" s="316"/>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3"/>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290" t="s">
        <v>176</v>
      </c>
      <c r="AY7" s="290"/>
      <c r="AZ7" s="290"/>
      <c r="BA7" s="290"/>
      <c r="BB7" s="29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94"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294"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258">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258">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258">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258">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258">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258">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258">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258">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258">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258">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258">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258">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258">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258">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258">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258">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258">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258">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258">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258">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258">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258">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258">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258">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258">
        <v>95</v>
      </c>
      <c r="Z283" s="75">
        <f t="shared" ref="Z283:Z294"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258">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258">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258">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258">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258">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258">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258">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258">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258">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258">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BE294" si="3715">+Z293</f>
        <v>44117</v>
      </c>
      <c r="BF293" s="132">
        <f t="shared" ref="BF293" si="3716">+B293</f>
        <v>14</v>
      </c>
      <c r="BG293" s="230">
        <f t="shared" ref="BG293:BG294" si="3717">+A293</f>
        <v>44117</v>
      </c>
      <c r="BH293" s="132">
        <f t="shared" ref="BH293" si="3718">+C293</f>
        <v>3050</v>
      </c>
      <c r="BI293" s="1">
        <f t="shared" ref="BI293:BI294" si="3719">+BE293</f>
        <v>44117</v>
      </c>
      <c r="BJ293">
        <f t="shared" ref="BJ293" si="3720">+L293</f>
        <v>18</v>
      </c>
      <c r="BK293">
        <f t="shared" ref="BK293" si="3721">+M293</f>
        <v>7</v>
      </c>
      <c r="BL293" s="1">
        <f t="shared" ref="BL293:BL294" si="3722">+BI293</f>
        <v>44117</v>
      </c>
      <c r="BM293">
        <f t="shared" ref="BM293" si="3723">+BM292+BJ293</f>
        <v>4417</v>
      </c>
      <c r="BN293">
        <f t="shared" ref="BN293" si="3724">+BN292+BK293</f>
        <v>2011</v>
      </c>
      <c r="BO293" s="180">
        <f t="shared" ref="BO293:BO294" si="3725">+A293</f>
        <v>44117</v>
      </c>
      <c r="BP293">
        <f t="shared" ref="BP293" si="3726">+AF293</f>
        <v>5201</v>
      </c>
      <c r="BQ293">
        <f t="shared" ref="BQ293" si="3727">+AH293</f>
        <v>4931</v>
      </c>
      <c r="BR293">
        <f t="shared" ref="BR293" si="3728">+AJ293</f>
        <v>105</v>
      </c>
      <c r="BS293" s="180">
        <f t="shared" ref="BS293:BS294" si="3729">+A293</f>
        <v>44117</v>
      </c>
      <c r="BT293">
        <f t="shared" ref="BT293" si="3730">+AL293</f>
        <v>46</v>
      </c>
      <c r="BU293">
        <f t="shared" ref="BU293" si="3731">+AN293</f>
        <v>46</v>
      </c>
      <c r="BV293">
        <f t="shared" ref="BV293" si="3732">+AP293</f>
        <v>0</v>
      </c>
      <c r="BW293" s="180">
        <f t="shared" ref="BW293:BW294" si="3733">+A293</f>
        <v>44117</v>
      </c>
      <c r="BX293">
        <f t="shared" ref="BX293" si="3734">+AR293</f>
        <v>530</v>
      </c>
      <c r="BY293">
        <f t="shared" ref="BY293" si="3735">+AT293</f>
        <v>489</v>
      </c>
      <c r="BZ293">
        <f t="shared" ref="BZ293" si="3736">+AV293</f>
        <v>7</v>
      </c>
      <c r="CA293" s="180">
        <f t="shared" ref="CA293:CA294" si="3737">+A293</f>
        <v>44117</v>
      </c>
      <c r="CB293">
        <f t="shared" ref="CB293" si="3738">+AD293</f>
        <v>8</v>
      </c>
      <c r="CC293">
        <f t="shared" ref="CC293" si="3739">+AG293</f>
        <v>10</v>
      </c>
      <c r="CD293" s="180">
        <f t="shared" ref="CD293:CD294"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258">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v>1</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c r="B295" s="241"/>
      <c r="C295" s="155"/>
      <c r="D295" s="155"/>
      <c r="E295" s="147"/>
      <c r="F295" s="147"/>
      <c r="G295" s="147"/>
      <c r="H295" s="135"/>
      <c r="I295" s="147"/>
      <c r="J295" s="135"/>
      <c r="K295" s="42"/>
      <c r="L295" s="146"/>
      <c r="M295" s="147"/>
      <c r="N295" s="135"/>
      <c r="O295" s="135"/>
      <c r="P295" s="147"/>
      <c r="Q295" s="147"/>
      <c r="R295" s="135"/>
      <c r="S295" s="135"/>
      <c r="T295" s="147"/>
      <c r="U295" s="147"/>
      <c r="V295" s="135"/>
      <c r="W295" s="42"/>
      <c r="X295" s="148"/>
      <c r="Z295" s="75"/>
      <c r="AA295" s="231"/>
      <c r="AB295" s="231"/>
      <c r="AC295" s="232"/>
      <c r="AD295" s="184"/>
      <c r="AE295" s="244"/>
      <c r="AF295" s="156"/>
      <c r="AG295" s="185"/>
      <c r="AH295" s="156"/>
      <c r="AI295" s="185"/>
      <c r="AJ295" s="186"/>
      <c r="AK295" s="187"/>
      <c r="AL295" s="156"/>
      <c r="AM295" s="185"/>
      <c r="AN295" s="156"/>
      <c r="AO295" s="185"/>
      <c r="AP295" s="188"/>
      <c r="AQ295" s="187"/>
      <c r="AR295" s="156"/>
      <c r="AS295" s="185"/>
      <c r="AT295" s="156"/>
      <c r="AU295" s="185"/>
      <c r="AV295" s="189"/>
      <c r="AW295" s="256"/>
      <c r="AX295" s="238"/>
      <c r="AY295" s="6"/>
      <c r="AZ295" s="239"/>
      <c r="BA295" s="239"/>
      <c r="BB295" s="130"/>
      <c r="BC295" s="27"/>
      <c r="BD295" s="239"/>
      <c r="BE295" s="230"/>
      <c r="BF295" s="132"/>
      <c r="BG295" s="230"/>
      <c r="BH295" s="132"/>
      <c r="BI295" s="1"/>
      <c r="BL295" s="1"/>
      <c r="BO295" s="257"/>
      <c r="BS295" s="257"/>
      <c r="BW295" s="257"/>
      <c r="CA295" s="257"/>
      <c r="CD295" s="257"/>
    </row>
    <row r="296" spans="1:83" ht="18" customHeight="1" x14ac:dyDescent="0.55000000000000004">
      <c r="A296" s="180"/>
      <c r="B296" s="147"/>
      <c r="C296" s="155"/>
      <c r="D296" s="155"/>
      <c r="E296" s="147"/>
      <c r="F296" s="147"/>
      <c r="G296" s="147"/>
      <c r="H296" s="135"/>
      <c r="I296" s="147"/>
      <c r="J296" s="135"/>
      <c r="K296" s="42"/>
      <c r="L296" s="146"/>
      <c r="M296" s="147"/>
      <c r="N296" s="135"/>
      <c r="O296" s="135"/>
      <c r="P296" s="147"/>
      <c r="Q296" s="147"/>
      <c r="R296" s="135"/>
      <c r="S296" s="135"/>
      <c r="T296" s="147"/>
      <c r="U296" s="147"/>
      <c r="V296" s="135"/>
      <c r="W296" s="42"/>
      <c r="X296" s="148"/>
      <c r="Z296" s="75"/>
      <c r="AA296" s="231"/>
      <c r="AB296" s="231"/>
      <c r="AC296" s="232"/>
      <c r="AD296" s="184"/>
      <c r="AE296" s="244"/>
      <c r="AF296" s="156"/>
      <c r="AG296" s="185"/>
      <c r="AH296" s="156"/>
      <c r="AI296" s="185"/>
      <c r="AJ296" s="186"/>
      <c r="AK296" s="187"/>
      <c r="AL296" s="156"/>
      <c r="AM296" s="185"/>
      <c r="AN296" s="156"/>
      <c r="AO296" s="185"/>
      <c r="AP296" s="188"/>
      <c r="AQ296" s="187"/>
      <c r="AR296" s="156"/>
      <c r="AS296" s="185"/>
      <c r="AT296" s="156"/>
      <c r="AU296" s="185"/>
      <c r="AV296" s="189"/>
      <c r="AX296"/>
      <c r="AY296"/>
      <c r="AZ296"/>
      <c r="BB296"/>
      <c r="BP296" s="45"/>
      <c r="BQ296" s="45"/>
      <c r="BR296" s="45"/>
      <c r="BS296" s="45"/>
    </row>
    <row r="297" spans="1:83" ht="7" customHeight="1" thickBot="1" x14ac:dyDescent="0.6">
      <c r="A297" s="66"/>
      <c r="B297" s="146"/>
      <c r="C297" s="155"/>
      <c r="D297" s="147"/>
      <c r="E297" s="147"/>
      <c r="F297" s="147"/>
      <c r="G297" s="147"/>
      <c r="H297" s="135"/>
      <c r="I297" s="147"/>
      <c r="J297" s="135"/>
      <c r="K297" s="148"/>
      <c r="L297" s="146"/>
      <c r="M297" s="147"/>
      <c r="N297" s="135"/>
      <c r="O297" s="135"/>
      <c r="P297" s="147"/>
      <c r="Q297" s="147"/>
      <c r="R297" s="135"/>
      <c r="S297" s="135"/>
      <c r="T297" s="147"/>
      <c r="U297" s="147"/>
      <c r="V297" s="135"/>
      <c r="W297" s="42"/>
      <c r="X297" s="148"/>
      <c r="Z297" s="66"/>
      <c r="AA297" s="64"/>
      <c r="AB297" s="64"/>
      <c r="AC297" s="64"/>
      <c r="AD297" s="184"/>
      <c r="AE297" s="244"/>
      <c r="AF297" s="156"/>
      <c r="AG297" s="185"/>
      <c r="AH297" s="156"/>
      <c r="AI297" s="185"/>
      <c r="AJ297" s="186"/>
      <c r="AK297" s="187"/>
      <c r="AL297" s="156"/>
      <c r="AM297" s="185"/>
      <c r="AN297" s="156"/>
      <c r="AO297" s="185"/>
      <c r="AP297" s="188"/>
      <c r="AQ297" s="187"/>
      <c r="AR297" s="156"/>
      <c r="AS297" s="185"/>
      <c r="AT297" s="156"/>
      <c r="AU297" s="185"/>
      <c r="AV297" s="189"/>
    </row>
    <row r="298" spans="1:83" x14ac:dyDescent="0.55000000000000004">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row>
    <row r="299" spans="1:83" x14ac:dyDescent="0.55000000000000004">
      <c r="AI299" s="261">
        <f>SUM(AI189:AI296)</f>
        <v>98</v>
      </c>
      <c r="BB299" s="45">
        <f>219-172</f>
        <v>47</v>
      </c>
    </row>
    <row r="300" spans="1:83" x14ac:dyDescent="0.55000000000000004">
      <c r="L300">
        <f>SUM(L97:L299)</f>
        <v>4440</v>
      </c>
      <c r="P300">
        <f>SUM(P97:P299)</f>
        <v>619</v>
      </c>
      <c r="AD300">
        <f>SUM(AD188:AD194)</f>
        <v>82</v>
      </c>
    </row>
    <row r="301" spans="1:83" x14ac:dyDescent="0.55000000000000004">
      <c r="A301" s="130">
        <v>1</v>
      </c>
      <c r="D301">
        <f>SUM(B229:B259)</f>
        <v>435</v>
      </c>
      <c r="Z301" s="130"/>
      <c r="AA301" s="130"/>
      <c r="AB301" s="130"/>
      <c r="AC301" s="130"/>
      <c r="AF301">
        <f>SUM(AD188:AD296)</f>
        <v>3998</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A65"/>
  <sheetViews>
    <sheetView workbookViewId="0">
      <pane xSplit="3" ySplit="1" topLeftCell="D42" activePane="bottomRight" state="frozen"/>
      <selection pane="topRight" activeCell="C1" sqref="C1"/>
      <selection pane="bottomLeft" activeCell="A2" sqref="A2"/>
      <selection pane="bottomRight" activeCell="B54" sqref="B2:B54"/>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6" width="4.83203125" customWidth="1"/>
    <col min="17" max="18" width="4.83203125" bestFit="1" customWidth="1"/>
    <col min="19" max="19" width="4.83203125" customWidth="1"/>
    <col min="20" max="21" width="4.83203125" bestFit="1" customWidth="1"/>
    <col min="22" max="23" width="4.83203125" customWidth="1"/>
    <col min="24" max="24" width="8.6640625" style="5"/>
  </cols>
  <sheetData>
    <row r="1" spans="2:27"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373</v>
      </c>
      <c r="Q1" t="s">
        <v>359</v>
      </c>
      <c r="R1" t="s">
        <v>363</v>
      </c>
      <c r="S1" t="s">
        <v>366</v>
      </c>
      <c r="T1" t="s">
        <v>364</v>
      </c>
      <c r="U1" t="s">
        <v>357</v>
      </c>
      <c r="V1" t="s">
        <v>367</v>
      </c>
      <c r="W1" t="s">
        <v>368</v>
      </c>
      <c r="Z1" t="s">
        <v>345</v>
      </c>
      <c r="AA1" s="27" t="s">
        <v>7</v>
      </c>
    </row>
    <row r="2" spans="2:27" x14ac:dyDescent="0.55000000000000004">
      <c r="B2" s="267">
        <f t="shared" ref="B2:B53" si="0">SUM(D2:X2)-I2</f>
        <v>22</v>
      </c>
      <c r="C2" s="1">
        <v>44064</v>
      </c>
      <c r="D2">
        <v>13</v>
      </c>
      <c r="G2">
        <v>2</v>
      </c>
      <c r="H2">
        <v>1</v>
      </c>
      <c r="I2" s="267">
        <f>SUM(J2:W2)</f>
        <v>6</v>
      </c>
      <c r="N2">
        <v>3</v>
      </c>
      <c r="S2">
        <v>3</v>
      </c>
      <c r="Y2" s="1">
        <f>+C2</f>
        <v>44064</v>
      </c>
      <c r="Z2" s="268">
        <f>+B2</f>
        <v>22</v>
      </c>
      <c r="AA2">
        <f>+D2</f>
        <v>13</v>
      </c>
    </row>
    <row r="3" spans="2:27" x14ac:dyDescent="0.55000000000000004">
      <c r="B3" s="267">
        <f t="shared" si="0"/>
        <v>12</v>
      </c>
      <c r="C3" s="1">
        <v>44065</v>
      </c>
      <c r="D3">
        <v>0</v>
      </c>
      <c r="E3">
        <v>2</v>
      </c>
      <c r="G3">
        <v>2</v>
      </c>
      <c r="H3">
        <v>1</v>
      </c>
      <c r="I3" s="267">
        <f t="shared" ref="I3:I56" si="1">SUM(J3:W3)</f>
        <v>7</v>
      </c>
      <c r="N3">
        <v>5</v>
      </c>
      <c r="U3">
        <v>2</v>
      </c>
      <c r="Y3" s="1">
        <f t="shared" ref="Y3:Y55" si="2">+C3</f>
        <v>44065</v>
      </c>
      <c r="Z3" s="268">
        <f t="shared" ref="Z3:Z55" si="3">+B3</f>
        <v>12</v>
      </c>
      <c r="AA3">
        <f t="shared" ref="AA3:AA56" si="4">+D3</f>
        <v>0</v>
      </c>
    </row>
    <row r="4" spans="2:27" x14ac:dyDescent="0.55000000000000004">
      <c r="B4" s="267">
        <f t="shared" si="0"/>
        <v>16</v>
      </c>
      <c r="C4" s="1">
        <v>44066</v>
      </c>
      <c r="D4">
        <v>5</v>
      </c>
      <c r="F4">
        <v>3</v>
      </c>
      <c r="H4">
        <v>3</v>
      </c>
      <c r="I4" s="267">
        <f t="shared" si="1"/>
        <v>5</v>
      </c>
      <c r="S4">
        <v>1</v>
      </c>
      <c r="T4">
        <v>1</v>
      </c>
      <c r="V4">
        <v>3</v>
      </c>
      <c r="Y4" s="1">
        <f t="shared" si="2"/>
        <v>44066</v>
      </c>
      <c r="Z4" s="268">
        <f t="shared" si="3"/>
        <v>16</v>
      </c>
      <c r="AA4">
        <f t="shared" si="4"/>
        <v>5</v>
      </c>
    </row>
    <row r="5" spans="2:27" x14ac:dyDescent="0.55000000000000004">
      <c r="B5" s="267">
        <f t="shared" si="0"/>
        <v>14</v>
      </c>
      <c r="C5" s="1">
        <v>44067</v>
      </c>
      <c r="D5">
        <v>2</v>
      </c>
      <c r="E5">
        <v>3</v>
      </c>
      <c r="F5">
        <v>4</v>
      </c>
      <c r="G5">
        <v>2</v>
      </c>
      <c r="I5" s="267">
        <f t="shared" si="1"/>
        <v>3</v>
      </c>
      <c r="N5">
        <v>1</v>
      </c>
      <c r="Q5">
        <v>1</v>
      </c>
      <c r="U5">
        <v>1</v>
      </c>
      <c r="Y5" s="1">
        <f t="shared" si="2"/>
        <v>44067</v>
      </c>
      <c r="Z5" s="268">
        <f t="shared" si="3"/>
        <v>14</v>
      </c>
      <c r="AA5">
        <f t="shared" si="4"/>
        <v>2</v>
      </c>
    </row>
    <row r="6" spans="2:27" x14ac:dyDescent="0.55000000000000004">
      <c r="B6" s="267">
        <f t="shared" si="0"/>
        <v>15</v>
      </c>
      <c r="C6" s="1">
        <v>44068</v>
      </c>
      <c r="D6">
        <v>4</v>
      </c>
      <c r="E6">
        <v>4</v>
      </c>
      <c r="F6">
        <v>5</v>
      </c>
      <c r="I6" s="267">
        <f t="shared" si="1"/>
        <v>2</v>
      </c>
      <c r="U6">
        <v>1</v>
      </c>
      <c r="V6">
        <v>1</v>
      </c>
      <c r="Y6" s="1">
        <f t="shared" si="2"/>
        <v>44068</v>
      </c>
      <c r="Z6" s="268">
        <f t="shared" si="3"/>
        <v>15</v>
      </c>
      <c r="AA6">
        <f t="shared" si="4"/>
        <v>4</v>
      </c>
    </row>
    <row r="7" spans="2:27" x14ac:dyDescent="0.55000000000000004">
      <c r="B7" s="267">
        <f t="shared" si="0"/>
        <v>8</v>
      </c>
      <c r="C7" s="1">
        <v>44069</v>
      </c>
      <c r="D7">
        <v>2</v>
      </c>
      <c r="F7">
        <v>4</v>
      </c>
      <c r="I7" s="267">
        <f t="shared" si="1"/>
        <v>2</v>
      </c>
      <c r="N7">
        <v>2</v>
      </c>
      <c r="Y7" s="1">
        <f t="shared" si="2"/>
        <v>44069</v>
      </c>
      <c r="Z7" s="268">
        <f t="shared" si="3"/>
        <v>8</v>
      </c>
      <c r="AA7">
        <f t="shared" si="4"/>
        <v>2</v>
      </c>
    </row>
    <row r="8" spans="2:27" x14ac:dyDescent="0.55000000000000004">
      <c r="B8" s="267">
        <f t="shared" si="0"/>
        <v>9</v>
      </c>
      <c r="C8" s="1">
        <v>44070</v>
      </c>
      <c r="D8">
        <v>3</v>
      </c>
      <c r="E8">
        <v>1</v>
      </c>
      <c r="F8">
        <v>4</v>
      </c>
      <c r="H8">
        <v>1</v>
      </c>
      <c r="I8" s="267">
        <f t="shared" si="1"/>
        <v>0</v>
      </c>
      <c r="Y8" s="1">
        <f t="shared" si="2"/>
        <v>44070</v>
      </c>
      <c r="Z8" s="268">
        <f t="shared" si="3"/>
        <v>9</v>
      </c>
      <c r="AA8">
        <f t="shared" si="4"/>
        <v>3</v>
      </c>
    </row>
    <row r="9" spans="2:27" x14ac:dyDescent="0.55000000000000004">
      <c r="B9" s="267">
        <f t="shared" si="0"/>
        <v>9</v>
      </c>
      <c r="C9" s="1">
        <v>44071</v>
      </c>
      <c r="D9">
        <v>3</v>
      </c>
      <c r="E9">
        <v>2</v>
      </c>
      <c r="F9">
        <v>2</v>
      </c>
      <c r="H9">
        <v>2</v>
      </c>
      <c r="I9" s="267">
        <f t="shared" si="1"/>
        <v>0</v>
      </c>
      <c r="Y9" s="1">
        <f t="shared" si="2"/>
        <v>44071</v>
      </c>
      <c r="Z9" s="268">
        <f t="shared" si="3"/>
        <v>9</v>
      </c>
      <c r="AA9">
        <f t="shared" si="4"/>
        <v>3</v>
      </c>
    </row>
    <row r="10" spans="2:27" x14ac:dyDescent="0.55000000000000004">
      <c r="B10" s="267">
        <f t="shared" si="0"/>
        <v>9</v>
      </c>
      <c r="C10" s="1">
        <v>44072</v>
      </c>
      <c r="D10">
        <v>3</v>
      </c>
      <c r="E10">
        <v>1</v>
      </c>
      <c r="F10">
        <v>2</v>
      </c>
      <c r="H10">
        <v>2</v>
      </c>
      <c r="I10" s="267">
        <f t="shared" si="1"/>
        <v>1</v>
      </c>
      <c r="U10">
        <v>1</v>
      </c>
      <c r="Y10" s="1">
        <f t="shared" si="2"/>
        <v>44072</v>
      </c>
      <c r="Z10" s="268">
        <f t="shared" si="3"/>
        <v>9</v>
      </c>
      <c r="AA10">
        <f t="shared" si="4"/>
        <v>3</v>
      </c>
    </row>
    <row r="11" spans="2:27" x14ac:dyDescent="0.55000000000000004">
      <c r="B11" s="267">
        <f t="shared" si="0"/>
        <v>17</v>
      </c>
      <c r="C11" s="1">
        <v>44073</v>
      </c>
      <c r="D11">
        <v>6</v>
      </c>
      <c r="E11">
        <v>1</v>
      </c>
      <c r="G11">
        <v>1</v>
      </c>
      <c r="H11">
        <v>2</v>
      </c>
      <c r="I11" s="267">
        <f t="shared" si="1"/>
        <v>7</v>
      </c>
      <c r="T11">
        <v>1</v>
      </c>
      <c r="U11">
        <v>5</v>
      </c>
      <c r="W11">
        <v>1</v>
      </c>
      <c r="Y11" s="1">
        <f t="shared" si="2"/>
        <v>44073</v>
      </c>
      <c r="Z11" s="268">
        <f t="shared" si="3"/>
        <v>17</v>
      </c>
      <c r="AA11">
        <f t="shared" si="4"/>
        <v>6</v>
      </c>
    </row>
    <row r="12" spans="2:27" x14ac:dyDescent="0.55000000000000004">
      <c r="B12" s="267">
        <f t="shared" si="0"/>
        <v>10</v>
      </c>
      <c r="C12" s="1">
        <v>44074</v>
      </c>
      <c r="D12">
        <v>1</v>
      </c>
      <c r="E12">
        <v>1</v>
      </c>
      <c r="H12">
        <v>1</v>
      </c>
      <c r="I12" s="267">
        <f t="shared" si="1"/>
        <v>7</v>
      </c>
      <c r="N12">
        <v>3</v>
      </c>
      <c r="R12">
        <v>1</v>
      </c>
      <c r="U12">
        <v>3</v>
      </c>
      <c r="Y12" s="1">
        <f t="shared" si="2"/>
        <v>44074</v>
      </c>
      <c r="Z12" s="268">
        <f t="shared" si="3"/>
        <v>10</v>
      </c>
      <c r="AA12">
        <f t="shared" si="4"/>
        <v>1</v>
      </c>
    </row>
    <row r="13" spans="2:27" x14ac:dyDescent="0.55000000000000004">
      <c r="B13" s="267">
        <f t="shared" si="0"/>
        <v>8</v>
      </c>
      <c r="C13" s="1">
        <v>44075</v>
      </c>
      <c r="D13">
        <v>4</v>
      </c>
      <c r="E13">
        <v>2</v>
      </c>
      <c r="F13">
        <v>1</v>
      </c>
      <c r="I13" s="267">
        <f t="shared" si="1"/>
        <v>1</v>
      </c>
      <c r="Q13">
        <v>1</v>
      </c>
      <c r="Y13" s="1">
        <f t="shared" si="2"/>
        <v>44075</v>
      </c>
      <c r="Z13" s="268">
        <f t="shared" si="3"/>
        <v>8</v>
      </c>
      <c r="AA13">
        <f t="shared" si="4"/>
        <v>4</v>
      </c>
    </row>
    <row r="14" spans="2:27" x14ac:dyDescent="0.55000000000000004">
      <c r="B14" s="267">
        <f t="shared" si="0"/>
        <v>11</v>
      </c>
      <c r="C14" s="1">
        <v>44076</v>
      </c>
      <c r="E14">
        <v>3</v>
      </c>
      <c r="F14">
        <v>2</v>
      </c>
      <c r="G14">
        <v>6</v>
      </c>
      <c r="I14" s="267">
        <f t="shared" si="1"/>
        <v>0</v>
      </c>
      <c r="Y14" s="1">
        <f t="shared" si="2"/>
        <v>44076</v>
      </c>
      <c r="Z14" s="268">
        <f t="shared" si="3"/>
        <v>11</v>
      </c>
      <c r="AA14">
        <f t="shared" si="4"/>
        <v>0</v>
      </c>
    </row>
    <row r="15" spans="2:27" x14ac:dyDescent="0.55000000000000004">
      <c r="B15" s="267">
        <f t="shared" si="0"/>
        <v>25</v>
      </c>
      <c r="C15" s="1">
        <v>44077</v>
      </c>
      <c r="D15">
        <v>5</v>
      </c>
      <c r="E15">
        <v>13</v>
      </c>
      <c r="F15">
        <v>1</v>
      </c>
      <c r="G15">
        <v>2</v>
      </c>
      <c r="H15">
        <v>1</v>
      </c>
      <c r="I15" s="267">
        <f t="shared" si="1"/>
        <v>3</v>
      </c>
      <c r="M15">
        <v>2</v>
      </c>
      <c r="U15">
        <v>1</v>
      </c>
      <c r="Y15" s="1">
        <f t="shared" si="2"/>
        <v>44077</v>
      </c>
      <c r="Z15" s="268">
        <f t="shared" si="3"/>
        <v>25</v>
      </c>
      <c r="AA15">
        <f t="shared" si="4"/>
        <v>5</v>
      </c>
    </row>
    <row r="16" spans="2:27" x14ac:dyDescent="0.55000000000000004">
      <c r="B16" s="267">
        <f t="shared" si="0"/>
        <v>10</v>
      </c>
      <c r="C16" s="1">
        <v>44078</v>
      </c>
      <c r="D16">
        <v>3</v>
      </c>
      <c r="E16">
        <v>2</v>
      </c>
      <c r="G16">
        <v>1</v>
      </c>
      <c r="H16">
        <v>1</v>
      </c>
      <c r="I16" s="267">
        <f t="shared" si="1"/>
        <v>3</v>
      </c>
      <c r="U16">
        <v>1</v>
      </c>
      <c r="V16">
        <v>2</v>
      </c>
      <c r="Y16" s="1">
        <f t="shared" si="2"/>
        <v>44078</v>
      </c>
      <c r="Z16" s="268">
        <f t="shared" si="3"/>
        <v>10</v>
      </c>
      <c r="AA16">
        <f t="shared" si="4"/>
        <v>3</v>
      </c>
    </row>
    <row r="17" spans="2:27" x14ac:dyDescent="0.55000000000000004">
      <c r="B17" s="267">
        <f t="shared" si="0"/>
        <v>10</v>
      </c>
      <c r="C17" s="1">
        <v>44079</v>
      </c>
      <c r="D17">
        <v>2</v>
      </c>
      <c r="E17">
        <v>3</v>
      </c>
      <c r="G17">
        <v>3</v>
      </c>
      <c r="H17">
        <v>1</v>
      </c>
      <c r="I17" s="267">
        <f t="shared" si="1"/>
        <v>1</v>
      </c>
      <c r="L17">
        <v>1</v>
      </c>
      <c r="Y17" s="1">
        <f t="shared" si="2"/>
        <v>44079</v>
      </c>
      <c r="Z17" s="268">
        <f t="shared" si="3"/>
        <v>10</v>
      </c>
      <c r="AA17">
        <f t="shared" si="4"/>
        <v>2</v>
      </c>
    </row>
    <row r="18" spans="2:27" x14ac:dyDescent="0.55000000000000004">
      <c r="B18" s="267">
        <f t="shared" si="0"/>
        <v>12</v>
      </c>
      <c r="C18" s="1">
        <v>44080</v>
      </c>
      <c r="D18">
        <v>4</v>
      </c>
      <c r="E18">
        <v>4</v>
      </c>
      <c r="F18">
        <v>2</v>
      </c>
      <c r="I18" s="267">
        <f t="shared" si="1"/>
        <v>2</v>
      </c>
      <c r="K18">
        <v>1</v>
      </c>
      <c r="U18">
        <v>1</v>
      </c>
      <c r="Y18" s="1">
        <f t="shared" si="2"/>
        <v>44080</v>
      </c>
      <c r="Z18" s="268">
        <f t="shared" si="3"/>
        <v>12</v>
      </c>
      <c r="AA18">
        <f t="shared" si="4"/>
        <v>4</v>
      </c>
    </row>
    <row r="19" spans="2:27" x14ac:dyDescent="0.55000000000000004">
      <c r="B19" s="267">
        <f t="shared" si="0"/>
        <v>10</v>
      </c>
      <c r="C19" s="1">
        <v>44081</v>
      </c>
      <c r="D19">
        <v>0</v>
      </c>
      <c r="E19">
        <v>2</v>
      </c>
      <c r="F19">
        <v>5</v>
      </c>
      <c r="G19">
        <v>1</v>
      </c>
      <c r="H19">
        <v>1</v>
      </c>
      <c r="I19" s="267">
        <f t="shared" si="1"/>
        <v>1</v>
      </c>
      <c r="U19">
        <v>1</v>
      </c>
      <c r="Y19" s="1">
        <f t="shared" si="2"/>
        <v>44081</v>
      </c>
      <c r="Z19" s="268">
        <f t="shared" si="3"/>
        <v>10</v>
      </c>
      <c r="AA19">
        <f t="shared" si="4"/>
        <v>0</v>
      </c>
    </row>
    <row r="20" spans="2:27" x14ac:dyDescent="0.55000000000000004">
      <c r="B20" s="267">
        <f t="shared" si="0"/>
        <v>2</v>
      </c>
      <c r="C20" s="1">
        <v>44082</v>
      </c>
      <c r="D20">
        <v>1</v>
      </c>
      <c r="F20">
        <v>1</v>
      </c>
      <c r="I20" s="267">
        <f t="shared" si="1"/>
        <v>0</v>
      </c>
      <c r="Y20" s="1">
        <f t="shared" si="2"/>
        <v>44082</v>
      </c>
      <c r="Z20" s="268">
        <f t="shared" si="3"/>
        <v>2</v>
      </c>
      <c r="AA20">
        <f t="shared" si="4"/>
        <v>1</v>
      </c>
    </row>
    <row r="21" spans="2:27" x14ac:dyDescent="0.55000000000000004">
      <c r="B21" s="267">
        <f t="shared" si="0"/>
        <v>7</v>
      </c>
      <c r="C21" s="1">
        <v>44083</v>
      </c>
      <c r="D21">
        <v>6</v>
      </c>
      <c r="E21">
        <v>1</v>
      </c>
      <c r="I21" s="267">
        <f t="shared" si="1"/>
        <v>0</v>
      </c>
      <c r="Y21" s="1">
        <f t="shared" si="2"/>
        <v>44083</v>
      </c>
      <c r="Z21" s="268">
        <f t="shared" si="3"/>
        <v>7</v>
      </c>
      <c r="AA21">
        <f t="shared" si="4"/>
        <v>6</v>
      </c>
    </row>
    <row r="22" spans="2:27" x14ac:dyDescent="0.55000000000000004">
      <c r="B22" s="267">
        <f t="shared" si="0"/>
        <v>15</v>
      </c>
      <c r="C22" s="1">
        <v>44084</v>
      </c>
      <c r="D22">
        <v>8</v>
      </c>
      <c r="E22">
        <v>4</v>
      </c>
      <c r="F22">
        <v>1</v>
      </c>
      <c r="G22">
        <v>1</v>
      </c>
      <c r="I22" s="267">
        <f t="shared" si="1"/>
        <v>1</v>
      </c>
      <c r="Q22">
        <v>1</v>
      </c>
      <c r="Y22" s="1">
        <f t="shared" si="2"/>
        <v>44084</v>
      </c>
      <c r="Z22" s="268">
        <f t="shared" si="3"/>
        <v>15</v>
      </c>
      <c r="AA22">
        <f t="shared" si="4"/>
        <v>8</v>
      </c>
    </row>
    <row r="23" spans="2:27" x14ac:dyDescent="0.55000000000000004">
      <c r="B23" s="267">
        <f t="shared" si="0"/>
        <v>6</v>
      </c>
      <c r="C23" s="1">
        <v>44085</v>
      </c>
      <c r="D23">
        <v>2</v>
      </c>
      <c r="E23">
        <v>2</v>
      </c>
      <c r="G23">
        <v>1</v>
      </c>
      <c r="H23">
        <v>1</v>
      </c>
      <c r="I23" s="267">
        <f t="shared" si="1"/>
        <v>0</v>
      </c>
      <c r="Y23" s="1">
        <f t="shared" si="2"/>
        <v>44085</v>
      </c>
      <c r="Z23" s="268">
        <f t="shared" si="3"/>
        <v>6</v>
      </c>
      <c r="AA23">
        <f t="shared" si="4"/>
        <v>2</v>
      </c>
    </row>
    <row r="24" spans="2:27" x14ac:dyDescent="0.55000000000000004">
      <c r="B24" s="267">
        <f t="shared" si="0"/>
        <v>10</v>
      </c>
      <c r="C24" s="1">
        <v>44086</v>
      </c>
      <c r="D24">
        <v>3</v>
      </c>
      <c r="E24">
        <v>1</v>
      </c>
      <c r="G24">
        <v>1</v>
      </c>
      <c r="I24" s="267">
        <f t="shared" si="1"/>
        <v>5</v>
      </c>
      <c r="M24">
        <v>1</v>
      </c>
      <c r="O24">
        <v>1</v>
      </c>
      <c r="U24">
        <v>1</v>
      </c>
      <c r="W24">
        <v>2</v>
      </c>
      <c r="Y24" s="1">
        <f t="shared" si="2"/>
        <v>44086</v>
      </c>
      <c r="Z24" s="268">
        <f t="shared" si="3"/>
        <v>10</v>
      </c>
      <c r="AA24">
        <f t="shared" si="4"/>
        <v>3</v>
      </c>
    </row>
    <row r="25" spans="2:27" x14ac:dyDescent="0.55000000000000004">
      <c r="B25" s="267">
        <f t="shared" si="0"/>
        <v>10</v>
      </c>
      <c r="C25" s="1">
        <v>44087</v>
      </c>
      <c r="D25">
        <v>5</v>
      </c>
      <c r="E25">
        <v>1</v>
      </c>
      <c r="H25">
        <v>2</v>
      </c>
      <c r="I25" s="267">
        <f t="shared" si="1"/>
        <v>2</v>
      </c>
      <c r="V25">
        <v>2</v>
      </c>
      <c r="Y25" s="1">
        <f t="shared" si="2"/>
        <v>44087</v>
      </c>
      <c r="Z25" s="268">
        <f t="shared" si="3"/>
        <v>10</v>
      </c>
      <c r="AA25">
        <f t="shared" si="4"/>
        <v>5</v>
      </c>
    </row>
    <row r="26" spans="2:27" x14ac:dyDescent="0.55000000000000004">
      <c r="B26" s="267">
        <f t="shared" si="0"/>
        <v>8</v>
      </c>
      <c r="C26" s="1">
        <v>44088</v>
      </c>
      <c r="D26">
        <v>1</v>
      </c>
      <c r="E26">
        <v>4</v>
      </c>
      <c r="F26">
        <v>1</v>
      </c>
      <c r="I26" s="267">
        <f t="shared" si="1"/>
        <v>2</v>
      </c>
      <c r="V26">
        <v>1</v>
      </c>
      <c r="W26">
        <v>1</v>
      </c>
      <c r="Y26" s="1">
        <f t="shared" si="2"/>
        <v>44088</v>
      </c>
      <c r="Z26" s="268">
        <f t="shared" si="3"/>
        <v>8</v>
      </c>
      <c r="AA26">
        <f t="shared" si="4"/>
        <v>1</v>
      </c>
    </row>
    <row r="27" spans="2:27" x14ac:dyDescent="0.55000000000000004">
      <c r="B27" s="267">
        <f t="shared" si="0"/>
        <v>12</v>
      </c>
      <c r="C27" s="1">
        <v>44089</v>
      </c>
      <c r="D27">
        <v>2</v>
      </c>
      <c r="E27">
        <v>1</v>
      </c>
      <c r="F27">
        <v>4</v>
      </c>
      <c r="G27">
        <v>1</v>
      </c>
      <c r="H27">
        <v>2</v>
      </c>
      <c r="I27" s="267">
        <f t="shared" si="1"/>
        <v>2</v>
      </c>
      <c r="V27">
        <v>1</v>
      </c>
      <c r="W27">
        <v>1</v>
      </c>
      <c r="Y27" s="1">
        <f t="shared" si="2"/>
        <v>44089</v>
      </c>
      <c r="Z27" s="268">
        <f t="shared" si="3"/>
        <v>12</v>
      </c>
      <c r="AA27">
        <f t="shared" si="4"/>
        <v>2</v>
      </c>
    </row>
    <row r="28" spans="2:27" x14ac:dyDescent="0.55000000000000004">
      <c r="B28" s="267">
        <f t="shared" si="0"/>
        <v>9</v>
      </c>
      <c r="C28" s="1">
        <v>44090</v>
      </c>
      <c r="D28">
        <v>4</v>
      </c>
      <c r="E28">
        <v>1</v>
      </c>
      <c r="G28">
        <v>2</v>
      </c>
      <c r="I28" s="267">
        <f t="shared" si="1"/>
        <v>2</v>
      </c>
      <c r="O28">
        <v>1</v>
      </c>
      <c r="V28">
        <v>1</v>
      </c>
      <c r="Y28" s="1">
        <f t="shared" si="2"/>
        <v>44090</v>
      </c>
      <c r="Z28" s="268">
        <f t="shared" si="3"/>
        <v>9</v>
      </c>
      <c r="AA28">
        <f t="shared" si="4"/>
        <v>4</v>
      </c>
    </row>
    <row r="29" spans="2:27" x14ac:dyDescent="0.55000000000000004">
      <c r="B29" s="267">
        <f t="shared" si="0"/>
        <v>32</v>
      </c>
      <c r="C29" s="1">
        <v>44091</v>
      </c>
      <c r="D29">
        <v>12</v>
      </c>
      <c r="E29">
        <v>3</v>
      </c>
      <c r="G29">
        <v>13</v>
      </c>
      <c r="H29">
        <v>1</v>
      </c>
      <c r="I29" s="267">
        <f t="shared" si="1"/>
        <v>3</v>
      </c>
      <c r="U29">
        <v>3</v>
      </c>
      <c r="Y29" s="1">
        <f t="shared" si="2"/>
        <v>44091</v>
      </c>
      <c r="Z29" s="268">
        <f t="shared" si="3"/>
        <v>32</v>
      </c>
      <c r="AA29">
        <f t="shared" si="4"/>
        <v>12</v>
      </c>
    </row>
    <row r="30" spans="2:27" x14ac:dyDescent="0.55000000000000004">
      <c r="B30" s="267">
        <f t="shared" si="0"/>
        <v>14</v>
      </c>
      <c r="C30" s="1">
        <v>44092</v>
      </c>
      <c r="D30">
        <v>2</v>
      </c>
      <c r="E30">
        <v>6</v>
      </c>
      <c r="F30">
        <v>2</v>
      </c>
      <c r="G30">
        <v>2</v>
      </c>
      <c r="H30">
        <v>1</v>
      </c>
      <c r="I30" s="267">
        <f t="shared" si="1"/>
        <v>1</v>
      </c>
      <c r="Q30">
        <v>1</v>
      </c>
      <c r="Y30" s="1">
        <f t="shared" si="2"/>
        <v>44092</v>
      </c>
      <c r="Z30" s="268">
        <f t="shared" si="3"/>
        <v>14</v>
      </c>
      <c r="AA30">
        <f t="shared" si="4"/>
        <v>2</v>
      </c>
    </row>
    <row r="31" spans="2:27" x14ac:dyDescent="0.55000000000000004">
      <c r="B31" s="267">
        <f t="shared" si="0"/>
        <v>10</v>
      </c>
      <c r="C31" s="1">
        <v>44093</v>
      </c>
      <c r="D31">
        <v>4</v>
      </c>
      <c r="E31">
        <v>4</v>
      </c>
      <c r="H31">
        <v>1</v>
      </c>
      <c r="I31" s="267">
        <f t="shared" si="1"/>
        <v>1</v>
      </c>
      <c r="O31">
        <v>1</v>
      </c>
      <c r="Y31" s="1">
        <f t="shared" si="2"/>
        <v>44093</v>
      </c>
      <c r="Z31" s="268">
        <f t="shared" si="3"/>
        <v>10</v>
      </c>
      <c r="AA31">
        <f t="shared" si="4"/>
        <v>4</v>
      </c>
    </row>
    <row r="32" spans="2:27" x14ac:dyDescent="0.55000000000000004">
      <c r="B32" s="267">
        <f t="shared" si="0"/>
        <v>12</v>
      </c>
      <c r="C32" s="1">
        <v>44094</v>
      </c>
      <c r="D32">
        <v>2</v>
      </c>
      <c r="E32">
        <v>3</v>
      </c>
      <c r="G32">
        <v>2</v>
      </c>
      <c r="H32">
        <v>1</v>
      </c>
      <c r="I32" s="267">
        <f t="shared" si="1"/>
        <v>4</v>
      </c>
      <c r="R32">
        <v>2</v>
      </c>
      <c r="V32">
        <v>2</v>
      </c>
      <c r="Y32" s="1">
        <f t="shared" si="2"/>
        <v>44094</v>
      </c>
      <c r="Z32" s="268">
        <f t="shared" si="3"/>
        <v>12</v>
      </c>
      <c r="AA32">
        <f t="shared" si="4"/>
        <v>2</v>
      </c>
    </row>
    <row r="33" spans="2:27" x14ac:dyDescent="0.55000000000000004">
      <c r="B33" s="267">
        <f t="shared" si="0"/>
        <v>6</v>
      </c>
      <c r="C33" s="1">
        <v>44095</v>
      </c>
      <c r="D33">
        <v>1</v>
      </c>
      <c r="E33">
        <v>3</v>
      </c>
      <c r="I33" s="267">
        <f t="shared" si="1"/>
        <v>2</v>
      </c>
      <c r="U33">
        <v>1</v>
      </c>
      <c r="V33">
        <v>1</v>
      </c>
      <c r="Y33" s="1">
        <f t="shared" si="2"/>
        <v>44095</v>
      </c>
      <c r="Z33" s="268">
        <f t="shared" si="3"/>
        <v>6</v>
      </c>
      <c r="AA33">
        <f t="shared" si="4"/>
        <v>1</v>
      </c>
    </row>
    <row r="34" spans="2:27" x14ac:dyDescent="0.55000000000000004">
      <c r="B34" s="267">
        <f t="shared" si="0"/>
        <v>10</v>
      </c>
      <c r="C34" s="1">
        <v>44096</v>
      </c>
      <c r="D34">
        <v>0</v>
      </c>
      <c r="E34">
        <v>4</v>
      </c>
      <c r="I34" s="267">
        <f t="shared" si="1"/>
        <v>6</v>
      </c>
      <c r="O34">
        <v>1</v>
      </c>
      <c r="S34">
        <v>1</v>
      </c>
      <c r="U34">
        <v>1</v>
      </c>
      <c r="V34">
        <v>3</v>
      </c>
      <c r="Y34" s="1">
        <f t="shared" si="2"/>
        <v>44096</v>
      </c>
      <c r="Z34" s="268">
        <f t="shared" si="3"/>
        <v>10</v>
      </c>
      <c r="AA34">
        <f t="shared" si="4"/>
        <v>0</v>
      </c>
    </row>
    <row r="35" spans="2:27" x14ac:dyDescent="0.55000000000000004">
      <c r="B35" s="267">
        <f t="shared" si="0"/>
        <v>7</v>
      </c>
      <c r="C35" s="1">
        <v>44097</v>
      </c>
      <c r="D35">
        <v>2</v>
      </c>
      <c r="G35">
        <v>1</v>
      </c>
      <c r="I35" s="267">
        <f t="shared" si="1"/>
        <v>4</v>
      </c>
      <c r="M35">
        <v>1</v>
      </c>
      <c r="P35">
        <v>1</v>
      </c>
      <c r="Q35">
        <v>2</v>
      </c>
      <c r="Y35" s="1">
        <f t="shared" si="2"/>
        <v>44097</v>
      </c>
      <c r="Z35" s="268">
        <f t="shared" si="3"/>
        <v>7</v>
      </c>
      <c r="AA35">
        <f t="shared" si="4"/>
        <v>2</v>
      </c>
    </row>
    <row r="36" spans="2:27" x14ac:dyDescent="0.55000000000000004">
      <c r="B36" s="267">
        <f t="shared" si="0"/>
        <v>8</v>
      </c>
      <c r="C36" s="1">
        <v>44098</v>
      </c>
      <c r="D36">
        <v>4</v>
      </c>
      <c r="E36">
        <v>2</v>
      </c>
      <c r="F36">
        <v>1</v>
      </c>
      <c r="I36" s="267">
        <f t="shared" si="1"/>
        <v>1</v>
      </c>
      <c r="J36">
        <v>1</v>
      </c>
      <c r="Y36" s="1">
        <f t="shared" si="2"/>
        <v>44098</v>
      </c>
      <c r="Z36" s="268">
        <f t="shared" si="3"/>
        <v>8</v>
      </c>
      <c r="AA36">
        <f t="shared" si="4"/>
        <v>4</v>
      </c>
    </row>
    <row r="37" spans="2:27" x14ac:dyDescent="0.55000000000000004">
      <c r="B37" s="267">
        <f t="shared" si="0"/>
        <v>15</v>
      </c>
      <c r="C37" s="1">
        <v>44099</v>
      </c>
      <c r="D37">
        <v>0</v>
      </c>
      <c r="E37">
        <v>3</v>
      </c>
      <c r="F37">
        <v>9</v>
      </c>
      <c r="G37">
        <v>1</v>
      </c>
      <c r="H37">
        <v>1</v>
      </c>
      <c r="I37" s="267">
        <f t="shared" si="1"/>
        <v>1</v>
      </c>
      <c r="U37">
        <v>1</v>
      </c>
      <c r="Y37" s="1">
        <f t="shared" si="2"/>
        <v>44099</v>
      </c>
      <c r="Z37" s="268">
        <f t="shared" si="3"/>
        <v>15</v>
      </c>
      <c r="AA37">
        <f t="shared" si="4"/>
        <v>0</v>
      </c>
    </row>
    <row r="38" spans="2:27" x14ac:dyDescent="0.55000000000000004">
      <c r="B38" s="267">
        <f t="shared" si="0"/>
        <v>14</v>
      </c>
      <c r="C38" s="1">
        <v>44100</v>
      </c>
      <c r="D38">
        <v>1</v>
      </c>
      <c r="E38">
        <v>2</v>
      </c>
      <c r="F38">
        <v>3</v>
      </c>
      <c r="H38">
        <v>4</v>
      </c>
      <c r="I38" s="267">
        <f t="shared" si="1"/>
        <v>4</v>
      </c>
      <c r="Q38">
        <v>4</v>
      </c>
      <c r="Y38" s="1">
        <f t="shared" si="2"/>
        <v>44100</v>
      </c>
      <c r="Z38" s="268">
        <f t="shared" si="3"/>
        <v>14</v>
      </c>
      <c r="AA38">
        <f t="shared" si="4"/>
        <v>1</v>
      </c>
    </row>
    <row r="39" spans="2:27" x14ac:dyDescent="0.55000000000000004">
      <c r="B39" s="267">
        <f t="shared" si="0"/>
        <v>21</v>
      </c>
      <c r="C39" s="1">
        <v>44101</v>
      </c>
      <c r="D39">
        <v>10</v>
      </c>
      <c r="E39">
        <v>5</v>
      </c>
      <c r="H39">
        <v>2</v>
      </c>
      <c r="I39" s="267">
        <f t="shared" si="1"/>
        <v>4</v>
      </c>
      <c r="R39">
        <v>3</v>
      </c>
      <c r="T39">
        <v>1</v>
      </c>
      <c r="Y39" s="1">
        <f t="shared" si="2"/>
        <v>44101</v>
      </c>
      <c r="Z39" s="268">
        <f t="shared" si="3"/>
        <v>21</v>
      </c>
      <c r="AA39">
        <f t="shared" si="4"/>
        <v>10</v>
      </c>
    </row>
    <row r="40" spans="2:27" x14ac:dyDescent="0.55000000000000004">
      <c r="B40" s="267">
        <f t="shared" si="0"/>
        <v>12</v>
      </c>
      <c r="C40" s="1">
        <v>44102</v>
      </c>
      <c r="D40">
        <v>5</v>
      </c>
      <c r="F40">
        <v>3</v>
      </c>
      <c r="G40">
        <v>3</v>
      </c>
      <c r="H40">
        <v>1</v>
      </c>
      <c r="I40" s="267">
        <f t="shared" si="1"/>
        <v>0</v>
      </c>
      <c r="Y40" s="1">
        <f t="shared" si="2"/>
        <v>44102</v>
      </c>
      <c r="Z40" s="268">
        <f t="shared" si="3"/>
        <v>12</v>
      </c>
      <c r="AA40">
        <f t="shared" si="4"/>
        <v>5</v>
      </c>
    </row>
    <row r="41" spans="2:27" x14ac:dyDescent="0.55000000000000004">
      <c r="B41" s="267">
        <f t="shared" si="0"/>
        <v>19</v>
      </c>
      <c r="C41" s="1">
        <v>44103</v>
      </c>
      <c r="D41">
        <v>2</v>
      </c>
      <c r="E41">
        <v>8</v>
      </c>
      <c r="F41">
        <v>1</v>
      </c>
      <c r="G41">
        <v>2</v>
      </c>
      <c r="H41">
        <v>5</v>
      </c>
      <c r="I41" s="267">
        <f t="shared" si="1"/>
        <v>1</v>
      </c>
      <c r="O41">
        <v>1</v>
      </c>
      <c r="Y41" s="1">
        <f t="shared" si="2"/>
        <v>44103</v>
      </c>
      <c r="Z41" s="268">
        <f t="shared" si="3"/>
        <v>19</v>
      </c>
      <c r="AA41">
        <f t="shared" si="4"/>
        <v>2</v>
      </c>
    </row>
    <row r="42" spans="2:27" x14ac:dyDescent="0.55000000000000004">
      <c r="B42" s="267">
        <f t="shared" si="0"/>
        <v>11</v>
      </c>
      <c r="C42" s="1">
        <v>44104</v>
      </c>
      <c r="D42">
        <v>7</v>
      </c>
      <c r="E42">
        <v>2</v>
      </c>
      <c r="F42">
        <v>1</v>
      </c>
      <c r="G42">
        <v>1</v>
      </c>
      <c r="I42" s="267">
        <f t="shared" si="1"/>
        <v>0</v>
      </c>
      <c r="Y42" s="1">
        <f t="shared" si="2"/>
        <v>44104</v>
      </c>
      <c r="Z42" s="268">
        <f t="shared" si="3"/>
        <v>11</v>
      </c>
      <c r="AA42">
        <f t="shared" si="4"/>
        <v>7</v>
      </c>
    </row>
    <row r="43" spans="2:27" x14ac:dyDescent="0.55000000000000004">
      <c r="B43" s="267">
        <f t="shared" si="0"/>
        <v>10</v>
      </c>
      <c r="C43" s="1">
        <v>44105</v>
      </c>
      <c r="D43">
        <v>1</v>
      </c>
      <c r="E43">
        <v>2</v>
      </c>
      <c r="F43">
        <v>3</v>
      </c>
      <c r="G43">
        <v>1</v>
      </c>
      <c r="H43">
        <v>2</v>
      </c>
      <c r="I43" s="267">
        <f t="shared" si="1"/>
        <v>1</v>
      </c>
      <c r="K43">
        <v>1</v>
      </c>
      <c r="Y43" s="1">
        <f t="shared" si="2"/>
        <v>44105</v>
      </c>
      <c r="Z43" s="268">
        <f t="shared" si="3"/>
        <v>10</v>
      </c>
      <c r="AA43">
        <f t="shared" si="4"/>
        <v>1</v>
      </c>
    </row>
    <row r="44" spans="2:27" x14ac:dyDescent="0.55000000000000004">
      <c r="B44" s="267">
        <f t="shared" si="0"/>
        <v>10</v>
      </c>
      <c r="C44" s="1">
        <v>44106</v>
      </c>
      <c r="D44">
        <v>4</v>
      </c>
      <c r="E44">
        <v>3</v>
      </c>
      <c r="F44">
        <v>2</v>
      </c>
      <c r="G44">
        <v>1</v>
      </c>
      <c r="I44" s="267">
        <f t="shared" si="1"/>
        <v>0</v>
      </c>
      <c r="Y44" s="1">
        <f t="shared" si="2"/>
        <v>44106</v>
      </c>
      <c r="Z44" s="268">
        <f t="shared" si="3"/>
        <v>10</v>
      </c>
      <c r="AA44">
        <f t="shared" si="4"/>
        <v>4</v>
      </c>
    </row>
    <row r="45" spans="2:27" x14ac:dyDescent="0.55000000000000004">
      <c r="B45" s="267">
        <f t="shared" si="0"/>
        <v>16</v>
      </c>
      <c r="C45" s="1">
        <v>44107</v>
      </c>
      <c r="D45">
        <v>1</v>
      </c>
      <c r="E45">
        <v>6</v>
      </c>
      <c r="F45">
        <v>3</v>
      </c>
      <c r="G45">
        <v>2</v>
      </c>
      <c r="I45" s="267">
        <f t="shared" si="1"/>
        <v>4</v>
      </c>
      <c r="M45">
        <v>1</v>
      </c>
      <c r="U45">
        <v>1</v>
      </c>
      <c r="V45">
        <v>2</v>
      </c>
      <c r="Y45" s="1">
        <f t="shared" si="2"/>
        <v>44107</v>
      </c>
      <c r="Z45" s="268">
        <f t="shared" si="3"/>
        <v>16</v>
      </c>
      <c r="AA45">
        <f t="shared" si="4"/>
        <v>1</v>
      </c>
    </row>
    <row r="46" spans="2:27" x14ac:dyDescent="0.55000000000000004">
      <c r="B46" s="267">
        <f t="shared" si="0"/>
        <v>20</v>
      </c>
      <c r="C46" s="1">
        <v>44108</v>
      </c>
      <c r="D46">
        <v>10</v>
      </c>
      <c r="E46">
        <v>1</v>
      </c>
      <c r="F46">
        <v>3</v>
      </c>
      <c r="H46">
        <v>2</v>
      </c>
      <c r="I46" s="267">
        <f t="shared" si="1"/>
        <v>4</v>
      </c>
      <c r="P46">
        <v>1</v>
      </c>
      <c r="T46">
        <v>1</v>
      </c>
      <c r="V46">
        <v>2</v>
      </c>
      <c r="Y46" s="1">
        <f t="shared" si="2"/>
        <v>44108</v>
      </c>
      <c r="Z46" s="268">
        <f t="shared" si="3"/>
        <v>20</v>
      </c>
      <c r="AA46">
        <f t="shared" si="4"/>
        <v>10</v>
      </c>
    </row>
    <row r="47" spans="2:27" x14ac:dyDescent="0.55000000000000004">
      <c r="B47" s="267">
        <f t="shared" si="0"/>
        <v>12</v>
      </c>
      <c r="C47" s="1">
        <v>44109</v>
      </c>
      <c r="D47">
        <v>2</v>
      </c>
      <c r="E47">
        <v>5</v>
      </c>
      <c r="F47">
        <v>3</v>
      </c>
      <c r="G47">
        <v>1</v>
      </c>
      <c r="I47" s="267">
        <f t="shared" si="1"/>
        <v>1</v>
      </c>
      <c r="U47">
        <v>1</v>
      </c>
      <c r="Y47" s="1">
        <f t="shared" si="2"/>
        <v>44109</v>
      </c>
      <c r="Z47" s="268">
        <f t="shared" si="3"/>
        <v>12</v>
      </c>
      <c r="AA47">
        <f t="shared" si="4"/>
        <v>2</v>
      </c>
    </row>
    <row r="48" spans="2:27" x14ac:dyDescent="0.55000000000000004">
      <c r="B48" s="267">
        <f t="shared" si="0"/>
        <v>7</v>
      </c>
      <c r="C48" s="1">
        <v>44110</v>
      </c>
      <c r="D48">
        <v>1</v>
      </c>
      <c r="E48">
        <v>2</v>
      </c>
      <c r="F48">
        <v>3</v>
      </c>
      <c r="I48" s="267">
        <f t="shared" si="1"/>
        <v>1</v>
      </c>
      <c r="T48">
        <v>1</v>
      </c>
      <c r="Y48" s="1">
        <f t="shared" si="2"/>
        <v>44110</v>
      </c>
      <c r="Z48" s="268">
        <f t="shared" si="3"/>
        <v>7</v>
      </c>
      <c r="AA48">
        <f t="shared" si="4"/>
        <v>1</v>
      </c>
    </row>
    <row r="49" spans="2:27" x14ac:dyDescent="0.55000000000000004">
      <c r="B49" s="267">
        <f t="shared" si="0"/>
        <v>11</v>
      </c>
      <c r="C49" s="1">
        <v>44111</v>
      </c>
      <c r="D49">
        <v>5</v>
      </c>
      <c r="F49">
        <v>3</v>
      </c>
      <c r="G49">
        <v>1</v>
      </c>
      <c r="H49">
        <v>1</v>
      </c>
      <c r="I49" s="267">
        <f t="shared" si="1"/>
        <v>1</v>
      </c>
      <c r="W49">
        <v>1</v>
      </c>
      <c r="Y49" s="1">
        <f t="shared" si="2"/>
        <v>44111</v>
      </c>
      <c r="Z49" s="268">
        <f t="shared" si="3"/>
        <v>11</v>
      </c>
      <c r="AA49">
        <f t="shared" si="4"/>
        <v>5</v>
      </c>
    </row>
    <row r="50" spans="2:27" x14ac:dyDescent="0.55000000000000004">
      <c r="B50" s="267">
        <f t="shared" si="0"/>
        <v>21</v>
      </c>
      <c r="C50" s="1">
        <v>44112</v>
      </c>
      <c r="D50">
        <v>6</v>
      </c>
      <c r="E50">
        <v>3</v>
      </c>
      <c r="G50">
        <v>10</v>
      </c>
      <c r="I50" s="267">
        <f t="shared" si="1"/>
        <v>2</v>
      </c>
      <c r="Q50">
        <v>2</v>
      </c>
      <c r="Y50" s="1">
        <f t="shared" si="2"/>
        <v>44112</v>
      </c>
      <c r="Z50" s="268">
        <f t="shared" si="3"/>
        <v>21</v>
      </c>
      <c r="AA50">
        <f t="shared" si="4"/>
        <v>6</v>
      </c>
    </row>
    <row r="51" spans="2:27" x14ac:dyDescent="0.55000000000000004">
      <c r="B51" s="267">
        <f t="shared" si="0"/>
        <v>15</v>
      </c>
      <c r="C51" s="1">
        <v>44113</v>
      </c>
      <c r="D51">
        <v>2</v>
      </c>
      <c r="E51">
        <v>1</v>
      </c>
      <c r="F51">
        <v>5</v>
      </c>
      <c r="G51">
        <v>3</v>
      </c>
      <c r="I51" s="267">
        <f t="shared" si="1"/>
        <v>4</v>
      </c>
      <c r="Q51">
        <v>2</v>
      </c>
      <c r="U51">
        <v>2</v>
      </c>
      <c r="Y51" s="1">
        <f t="shared" si="2"/>
        <v>44113</v>
      </c>
      <c r="Z51" s="268">
        <f t="shared" si="3"/>
        <v>15</v>
      </c>
      <c r="AA51">
        <f t="shared" si="4"/>
        <v>2</v>
      </c>
    </row>
    <row r="52" spans="2:27" x14ac:dyDescent="0.55000000000000004">
      <c r="B52" s="267">
        <f t="shared" si="0"/>
        <v>21</v>
      </c>
      <c r="C52" s="1">
        <v>44114</v>
      </c>
      <c r="D52">
        <v>10</v>
      </c>
      <c r="E52">
        <v>6</v>
      </c>
      <c r="F52">
        <v>3</v>
      </c>
      <c r="H52">
        <v>1</v>
      </c>
      <c r="I52" s="267">
        <f t="shared" si="1"/>
        <v>1</v>
      </c>
      <c r="Q52">
        <v>1</v>
      </c>
      <c r="Y52" s="1">
        <f t="shared" si="2"/>
        <v>44114</v>
      </c>
      <c r="Z52" s="268">
        <f t="shared" si="3"/>
        <v>21</v>
      </c>
      <c r="AA52">
        <f t="shared" si="4"/>
        <v>10</v>
      </c>
    </row>
    <row r="53" spans="2:27" x14ac:dyDescent="0.55000000000000004">
      <c r="B53" s="267">
        <f t="shared" si="0"/>
        <v>21</v>
      </c>
      <c r="C53" s="1">
        <v>44115</v>
      </c>
      <c r="D53">
        <v>5</v>
      </c>
      <c r="E53">
        <v>3</v>
      </c>
      <c r="F53">
        <v>1</v>
      </c>
      <c r="H53">
        <v>1</v>
      </c>
      <c r="I53" s="267">
        <f t="shared" si="1"/>
        <v>11</v>
      </c>
      <c r="J53">
        <v>1</v>
      </c>
      <c r="N53">
        <v>2</v>
      </c>
      <c r="Q53">
        <v>4</v>
      </c>
      <c r="R53">
        <v>1</v>
      </c>
      <c r="T53">
        <v>2</v>
      </c>
      <c r="U53">
        <v>1</v>
      </c>
      <c r="X53" s="5">
        <v>0</v>
      </c>
      <c r="Y53" s="1">
        <f t="shared" si="2"/>
        <v>44115</v>
      </c>
      <c r="Z53" s="268">
        <f t="shared" si="3"/>
        <v>21</v>
      </c>
      <c r="AA53">
        <f t="shared" si="4"/>
        <v>5</v>
      </c>
    </row>
    <row r="54" spans="2:27" x14ac:dyDescent="0.55000000000000004">
      <c r="B54" s="267">
        <f>SUM(D54:X54)-I54</f>
        <v>7</v>
      </c>
      <c r="C54" s="1">
        <v>44116</v>
      </c>
      <c r="D54">
        <v>3</v>
      </c>
      <c r="E54">
        <v>2</v>
      </c>
      <c r="F54">
        <v>1</v>
      </c>
      <c r="I54" s="267">
        <f t="shared" si="1"/>
        <v>1</v>
      </c>
      <c r="V54">
        <v>1</v>
      </c>
      <c r="Y54" s="1">
        <f t="shared" si="2"/>
        <v>44116</v>
      </c>
      <c r="Z54" s="268">
        <f t="shared" si="3"/>
        <v>7</v>
      </c>
      <c r="AA54">
        <f t="shared" si="4"/>
        <v>3</v>
      </c>
    </row>
    <row r="55" spans="2:27" x14ac:dyDescent="0.55000000000000004">
      <c r="B55" s="267">
        <f>SUM(D55:X55)-I55</f>
        <v>14</v>
      </c>
      <c r="C55" s="1">
        <v>44117</v>
      </c>
      <c r="D55">
        <v>5</v>
      </c>
      <c r="E55">
        <v>6</v>
      </c>
      <c r="G55">
        <v>3</v>
      </c>
      <c r="I55" s="267">
        <f t="shared" si="1"/>
        <v>0</v>
      </c>
      <c r="Y55" s="1">
        <f t="shared" si="2"/>
        <v>44117</v>
      </c>
      <c r="Z55" s="268">
        <f t="shared" si="3"/>
        <v>14</v>
      </c>
      <c r="AA55">
        <f t="shared" si="4"/>
        <v>5</v>
      </c>
    </row>
    <row r="56" spans="2:27" x14ac:dyDescent="0.55000000000000004">
      <c r="B56" s="267">
        <f>SUM(D56:X56)-I56</f>
        <v>10</v>
      </c>
      <c r="C56" s="1">
        <v>44118</v>
      </c>
      <c r="D56">
        <v>3</v>
      </c>
      <c r="E56">
        <v>4</v>
      </c>
      <c r="G56">
        <v>2</v>
      </c>
      <c r="I56" s="267">
        <f t="shared" si="1"/>
        <v>1</v>
      </c>
      <c r="N56">
        <v>1</v>
      </c>
      <c r="Y56" s="1">
        <f t="shared" ref="Y56" si="5">+C56</f>
        <v>44118</v>
      </c>
      <c r="Z56" s="268">
        <f t="shared" ref="Z56" si="6">+B56</f>
        <v>10</v>
      </c>
      <c r="AA56">
        <f t="shared" ref="AA56" si="7">+D56</f>
        <v>3</v>
      </c>
    </row>
    <row r="57" spans="2:27" x14ac:dyDescent="0.55000000000000004">
      <c r="B57" s="241"/>
      <c r="C57" s="1"/>
    </row>
    <row r="58" spans="2:27" s="266" customFormat="1" x14ac:dyDescent="0.55000000000000004">
      <c r="B58" s="265"/>
      <c r="C58" s="264"/>
      <c r="X58" s="5"/>
    </row>
    <row r="59" spans="2:27" x14ac:dyDescent="0.55000000000000004">
      <c r="B59" s="258"/>
      <c r="C59" s="1"/>
    </row>
    <row r="60" spans="2:27" x14ac:dyDescent="0.55000000000000004">
      <c r="B60">
        <f>SUM(B2:B59)</f>
        <v>692</v>
      </c>
      <c r="C60" s="1" t="s">
        <v>348</v>
      </c>
      <c r="D60" s="27">
        <f>SUM(D2:D59)</f>
        <v>202</v>
      </c>
      <c r="E60" s="27">
        <f>SUM(E2:E59)</f>
        <v>148</v>
      </c>
      <c r="F60" s="27">
        <f>SUM(F2:F59)</f>
        <v>92</v>
      </c>
      <c r="G60" s="27">
        <f>SUM(G2:G59)</f>
        <v>75</v>
      </c>
      <c r="H60" s="27">
        <f>SUM(H2:H59)</f>
        <v>46</v>
      </c>
      <c r="J60">
        <f t="shared" ref="J60:W60" si="8">SUM(J2:J59)</f>
        <v>2</v>
      </c>
      <c r="K60">
        <f t="shared" si="8"/>
        <v>2</v>
      </c>
      <c r="L60">
        <f t="shared" si="8"/>
        <v>1</v>
      </c>
      <c r="M60">
        <f t="shared" si="8"/>
        <v>5</v>
      </c>
      <c r="N60">
        <f t="shared" si="8"/>
        <v>17</v>
      </c>
      <c r="O60">
        <f t="shared" si="8"/>
        <v>5</v>
      </c>
      <c r="P60">
        <f t="shared" si="8"/>
        <v>2</v>
      </c>
      <c r="Q60">
        <f t="shared" si="8"/>
        <v>19</v>
      </c>
      <c r="R60">
        <f t="shared" si="8"/>
        <v>7</v>
      </c>
      <c r="S60">
        <f t="shared" si="8"/>
        <v>5</v>
      </c>
      <c r="T60">
        <f t="shared" si="8"/>
        <v>7</v>
      </c>
      <c r="U60">
        <f t="shared" si="8"/>
        <v>29</v>
      </c>
      <c r="V60">
        <f t="shared" si="8"/>
        <v>22</v>
      </c>
      <c r="W60">
        <f t="shared" si="8"/>
        <v>6</v>
      </c>
    </row>
    <row r="61" spans="2:27" x14ac:dyDescent="0.55000000000000004">
      <c r="C61" s="1"/>
    </row>
    <row r="62" spans="2:27" ht="5" customHeight="1" x14ac:dyDescent="0.55000000000000004">
      <c r="C62" s="1"/>
    </row>
    <row r="65" spans="10:10" x14ac:dyDescent="0.55000000000000004">
      <c r="J65">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abSelected="1" topLeftCell="A70" zoomScale="70" zoomScaleNormal="70" workbookViewId="0">
      <selection activeCell="U90" sqref="U90"/>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100"/>
  <sheetViews>
    <sheetView topLeftCell="A2" workbookViewId="0">
      <pane xSplit="2" ySplit="2" topLeftCell="C93" activePane="bottomRight" state="frozen"/>
      <selection activeCell="O24" sqref="O24"/>
      <selection pane="topRight" activeCell="O24" sqref="O24"/>
      <selection pane="bottomLeft" activeCell="O24" sqref="O24"/>
      <selection pane="bottomRight" activeCell="D105" sqref="D105"/>
    </sheetView>
  </sheetViews>
  <sheetFormatPr defaultRowHeight="18"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49">
        <f t="shared" ref="V78" si="516">+V77+T78-J78</f>
        <v>0</v>
      </c>
      <c r="W78" s="5">
        <f t="shared" ref="W78" si="517">+N78</f>
        <v>0</v>
      </c>
      <c r="X78" s="251">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49">
        <f t="shared" ref="V79" si="527">+V78+T79-J79</f>
        <v>0</v>
      </c>
      <c r="W79" s="5">
        <f t="shared" ref="W79" si="528">+N79</f>
        <v>0</v>
      </c>
      <c r="X79" s="251">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49">
        <f t="shared" ref="V80" si="538">+V79+T80-J80</f>
        <v>0</v>
      </c>
      <c r="W80" s="5">
        <f t="shared" ref="W80" si="539">+N80</f>
        <v>0</v>
      </c>
      <c r="X80" s="251">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49">
        <f t="shared" ref="V81" si="549">+V80+T81-J81</f>
        <v>0</v>
      </c>
      <c r="W81" s="5">
        <f t="shared" ref="W81" si="550">+N81</f>
        <v>0</v>
      </c>
      <c r="X81" s="251">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49">
        <f t="shared" ref="V82" si="560">+V81+T82-J82</f>
        <v>0</v>
      </c>
      <c r="W82" s="5">
        <f t="shared" ref="W82" si="561">+N82</f>
        <v>0</v>
      </c>
      <c r="X82" s="251">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49">
        <f t="shared" ref="V83" si="571">+V82+T83-J83</f>
        <v>0</v>
      </c>
      <c r="W83" s="5">
        <f t="shared" ref="W83" si="572">+N83</f>
        <v>0</v>
      </c>
      <c r="X83" s="251">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49">
        <f t="shared" ref="V84" si="582">+V83+T84-J84</f>
        <v>0</v>
      </c>
      <c r="W84" s="5">
        <f t="shared" ref="W84" si="583">+N84</f>
        <v>0</v>
      </c>
      <c r="X84" s="251">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49">
        <f t="shared" ref="V85" si="593">+V84+T85-J85</f>
        <v>0</v>
      </c>
      <c r="W85" s="5">
        <f t="shared" ref="W85" si="594">+N85</f>
        <v>0</v>
      </c>
      <c r="X85" s="251">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49">
        <f t="shared" ref="V86" si="604">+V85+T86-J86</f>
        <v>0</v>
      </c>
      <c r="W86" s="5">
        <f t="shared" ref="W86" si="605">+N86</f>
        <v>0</v>
      </c>
      <c r="X86" s="251">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49">
        <f t="shared" ref="V87" si="615">+V86+T87-J87</f>
        <v>0</v>
      </c>
      <c r="W87" s="5">
        <f t="shared" ref="W87" si="616">+N87</f>
        <v>0</v>
      </c>
      <c r="X87" s="251">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49">
        <f t="shared" ref="V88" si="626">+V87+T88-J88</f>
        <v>0</v>
      </c>
      <c r="W88" s="5">
        <f t="shared" ref="W88" si="627">+N88</f>
        <v>0</v>
      </c>
      <c r="X88" s="251">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49">
        <f t="shared" ref="V89" si="637">+V88+T89-J89</f>
        <v>0</v>
      </c>
      <c r="W89" s="5">
        <f t="shared" ref="W89" si="638">+N89</f>
        <v>0</v>
      </c>
      <c r="X89" s="251">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49">
        <f t="shared" ref="V90" si="648">+V89+T90-J90</f>
        <v>0</v>
      </c>
      <c r="W90" s="5">
        <f t="shared" ref="W90" si="649">+N90</f>
        <v>0</v>
      </c>
      <c r="X90" s="251">
        <f t="shared" ref="X90" si="650">+X89+W90-O90-P90</f>
        <v>0</v>
      </c>
    </row>
    <row r="91" spans="1:24" x14ac:dyDescent="0.55000000000000004">
      <c r="A91">
        <v>96</v>
      </c>
      <c r="B91" s="250"/>
      <c r="C91" s="45"/>
      <c r="D91" t="s">
        <v>351</v>
      </c>
      <c r="E91">
        <v>24</v>
      </c>
      <c r="F91">
        <v>53</v>
      </c>
      <c r="G91" s="1">
        <v>44111</v>
      </c>
      <c r="H91" s="130">
        <v>0</v>
      </c>
      <c r="I91" s="249">
        <f t="shared" ref="I91" si="651">+I90+H91</f>
        <v>903</v>
      </c>
      <c r="J91" s="130">
        <v>0</v>
      </c>
      <c r="K91" s="254">
        <f t="shared" ref="K91" si="652">+K90+J91</f>
        <v>899</v>
      </c>
      <c r="L91" s="5"/>
      <c r="M91" s="254">
        <f t="shared" ref="M91" si="653">+M90+L91</f>
        <v>3</v>
      </c>
      <c r="N91" s="130">
        <v>0</v>
      </c>
      <c r="O91" s="5"/>
      <c r="P91" s="6">
        <v>0</v>
      </c>
      <c r="Q91" s="240">
        <f t="shared" ref="Q91" si="654">+Q90+P91</f>
        <v>239</v>
      </c>
      <c r="R91" s="255">
        <f t="shared" ref="R91" si="655">+R90+N91-O91-P91</f>
        <v>0</v>
      </c>
      <c r="S91" s="1">
        <f t="shared" ref="S91" si="656">+G91</f>
        <v>44111</v>
      </c>
      <c r="T91" s="5">
        <f t="shared" ref="T91" si="657">+H91</f>
        <v>0</v>
      </c>
      <c r="U91" s="27">
        <f t="shared" ref="U91" si="658">+I91</f>
        <v>903</v>
      </c>
      <c r="V91" s="249">
        <f t="shared" ref="V91" si="659">+V90+T91-J91</f>
        <v>0</v>
      </c>
      <c r="W91" s="5">
        <f t="shared" ref="W91" si="660">+N91</f>
        <v>0</v>
      </c>
      <c r="X91" s="251">
        <f t="shared" ref="X91" si="661">+X90+W91-O91-P91</f>
        <v>0</v>
      </c>
    </row>
    <row r="92" spans="1:24" x14ac:dyDescent="0.55000000000000004">
      <c r="A92">
        <v>97</v>
      </c>
      <c r="B92" s="250"/>
      <c r="C92" s="45"/>
      <c r="D92" t="s">
        <v>352</v>
      </c>
      <c r="E92">
        <v>24</v>
      </c>
      <c r="F92">
        <v>54</v>
      </c>
      <c r="G92" s="1">
        <v>44112</v>
      </c>
      <c r="H92" s="130">
        <v>0</v>
      </c>
      <c r="I92" s="249">
        <f t="shared" ref="I92" si="662">+I91+H92</f>
        <v>903</v>
      </c>
      <c r="J92" s="130">
        <v>0</v>
      </c>
      <c r="K92" s="254">
        <f t="shared" ref="K92" si="663">+K91+J92</f>
        <v>899</v>
      </c>
      <c r="L92" s="5"/>
      <c r="M92" s="254">
        <f t="shared" ref="M92" si="664">+M91+L92</f>
        <v>3</v>
      </c>
      <c r="N92" s="130">
        <v>0</v>
      </c>
      <c r="O92" s="5"/>
      <c r="P92" s="6">
        <v>0</v>
      </c>
      <c r="Q92" s="240">
        <f t="shared" ref="Q92" si="665">+Q91+P92</f>
        <v>239</v>
      </c>
      <c r="R92" s="255">
        <f t="shared" ref="R92" si="666">+R91+N92-O92-P92</f>
        <v>0</v>
      </c>
      <c r="S92" s="1">
        <f t="shared" ref="S92" si="667">+G92</f>
        <v>44112</v>
      </c>
      <c r="T92" s="5">
        <f t="shared" ref="T92" si="668">+H92</f>
        <v>0</v>
      </c>
      <c r="U92" s="27">
        <f t="shared" ref="U92" si="669">+I92</f>
        <v>903</v>
      </c>
      <c r="V92" s="249">
        <f t="shared" ref="V92" si="670">+V91+T92-J92</f>
        <v>0</v>
      </c>
      <c r="W92" s="5">
        <f t="shared" ref="W92" si="671">+N92</f>
        <v>0</v>
      </c>
      <c r="X92" s="251">
        <f t="shared" ref="X92" si="672">+X91+W92-O92-P92</f>
        <v>0</v>
      </c>
    </row>
    <row r="93" spans="1:24" x14ac:dyDescent="0.55000000000000004">
      <c r="A93">
        <v>98</v>
      </c>
      <c r="B93" s="250"/>
      <c r="C93" s="45"/>
      <c r="D93" t="s">
        <v>353</v>
      </c>
      <c r="E93">
        <v>24</v>
      </c>
      <c r="F93">
        <v>55</v>
      </c>
      <c r="G93" s="1">
        <v>44113</v>
      </c>
      <c r="H93" s="130">
        <v>0</v>
      </c>
      <c r="I93" s="249">
        <f t="shared" ref="I93" si="673">+I92+H93</f>
        <v>903</v>
      </c>
      <c r="J93" s="130">
        <v>0</v>
      </c>
      <c r="K93" s="254">
        <f t="shared" ref="K93" si="674">+K92+J93</f>
        <v>899</v>
      </c>
      <c r="L93" s="5"/>
      <c r="M93" s="254">
        <f t="shared" ref="M93" si="675">+M92+L93</f>
        <v>3</v>
      </c>
      <c r="N93" s="130">
        <v>0</v>
      </c>
      <c r="O93" s="5"/>
      <c r="P93" s="6">
        <v>0</v>
      </c>
      <c r="Q93" s="240">
        <f t="shared" ref="Q93" si="676">+Q92+P93</f>
        <v>239</v>
      </c>
      <c r="R93" s="255">
        <f t="shared" ref="R93" si="677">+R92+N93-O93-P93</f>
        <v>0</v>
      </c>
      <c r="S93" s="1">
        <f t="shared" ref="S93" si="678">+G93</f>
        <v>44113</v>
      </c>
      <c r="T93" s="5">
        <f t="shared" ref="T93" si="679">+H93</f>
        <v>0</v>
      </c>
      <c r="U93" s="27">
        <f t="shared" ref="U93" si="680">+I93</f>
        <v>903</v>
      </c>
      <c r="V93" s="249">
        <f t="shared" ref="V93" si="681">+V92+T93-J93</f>
        <v>0</v>
      </c>
      <c r="W93" s="5">
        <f t="shared" ref="W93" si="682">+N93</f>
        <v>0</v>
      </c>
      <c r="X93" s="251">
        <f t="shared" ref="X93" si="683">+X92+W93-O93-P93</f>
        <v>0</v>
      </c>
    </row>
    <row r="94" spans="1:24" x14ac:dyDescent="0.55000000000000004">
      <c r="A94">
        <v>99</v>
      </c>
      <c r="B94" s="250"/>
      <c r="C94" s="45"/>
      <c r="D94" t="s">
        <v>354</v>
      </c>
      <c r="E94">
        <v>24</v>
      </c>
      <c r="F94">
        <v>56</v>
      </c>
      <c r="G94" s="1">
        <v>44114</v>
      </c>
      <c r="H94" s="130">
        <v>0</v>
      </c>
      <c r="I94" s="249">
        <f t="shared" ref="I94" si="684">+I93+H94</f>
        <v>903</v>
      </c>
      <c r="J94" s="130">
        <v>0</v>
      </c>
      <c r="K94" s="254">
        <f t="shared" ref="K94" si="685">+K93+J94</f>
        <v>899</v>
      </c>
      <c r="L94" s="5"/>
      <c r="M94" s="254">
        <f t="shared" ref="M94" si="686">+M93+L94</f>
        <v>3</v>
      </c>
      <c r="N94" s="130">
        <v>0</v>
      </c>
      <c r="O94" s="5"/>
      <c r="P94" s="6">
        <v>0</v>
      </c>
      <c r="Q94" s="240">
        <f t="shared" ref="Q94" si="687">+Q93+P94</f>
        <v>239</v>
      </c>
      <c r="R94" s="255">
        <f t="shared" ref="R94" si="688">+R93+N94-O94-P94</f>
        <v>0</v>
      </c>
      <c r="S94" s="1">
        <f t="shared" ref="S94" si="689">+G94</f>
        <v>44114</v>
      </c>
      <c r="T94" s="5">
        <f t="shared" ref="T94" si="690">+H94</f>
        <v>0</v>
      </c>
      <c r="U94" s="27">
        <f t="shared" ref="U94" si="691">+I94</f>
        <v>903</v>
      </c>
      <c r="V94" s="249">
        <f t="shared" ref="V94" si="692">+V93+T94-J94</f>
        <v>0</v>
      </c>
      <c r="W94" s="5">
        <f t="shared" ref="W94" si="693">+N94</f>
        <v>0</v>
      </c>
      <c r="X94" s="251">
        <f t="shared" ref="X94" si="694">+X93+W94-O94-P94</f>
        <v>0</v>
      </c>
    </row>
    <row r="95" spans="1:24" x14ac:dyDescent="0.55000000000000004">
      <c r="A95">
        <v>100</v>
      </c>
      <c r="B95" s="250"/>
      <c r="C95" s="45"/>
      <c r="D95" t="s">
        <v>355</v>
      </c>
      <c r="E95">
        <v>24</v>
      </c>
      <c r="F95">
        <v>57</v>
      </c>
      <c r="G95" s="1">
        <v>44115</v>
      </c>
      <c r="H95" s="130">
        <v>0</v>
      </c>
      <c r="I95" s="249">
        <f t="shared" ref="I95" si="695">+I94+H95</f>
        <v>903</v>
      </c>
      <c r="J95" s="130">
        <v>0</v>
      </c>
      <c r="K95" s="254">
        <f t="shared" ref="K95" si="696">+K94+J95</f>
        <v>899</v>
      </c>
      <c r="L95" s="5"/>
      <c r="M95" s="254">
        <f t="shared" ref="M95" si="697">+M94+L95</f>
        <v>3</v>
      </c>
      <c r="N95" s="130">
        <v>0</v>
      </c>
      <c r="O95" s="5"/>
      <c r="P95" s="6">
        <v>0</v>
      </c>
      <c r="Q95" s="240">
        <f t="shared" ref="Q95" si="698">+Q94+P95</f>
        <v>239</v>
      </c>
      <c r="R95" s="255">
        <f t="shared" ref="R95" si="699">+R94+N95-O95-P95</f>
        <v>0</v>
      </c>
      <c r="S95" s="1">
        <f t="shared" ref="S95" si="700">+G95</f>
        <v>44115</v>
      </c>
      <c r="T95" s="5">
        <f t="shared" ref="T95" si="701">+H95</f>
        <v>0</v>
      </c>
      <c r="U95" s="27">
        <f t="shared" ref="U95" si="702">+I95</f>
        <v>903</v>
      </c>
      <c r="V95" s="249">
        <f t="shared" ref="V95" si="703">+V94+T95-J95</f>
        <v>0</v>
      </c>
      <c r="W95" s="5">
        <f t="shared" ref="W95" si="704">+N95</f>
        <v>0</v>
      </c>
      <c r="X95" s="251">
        <f t="shared" ref="X95" si="705">+X94+W95-O95-P95</f>
        <v>0</v>
      </c>
    </row>
    <row r="96" spans="1:24" x14ac:dyDescent="0.55000000000000004">
      <c r="A96">
        <v>101</v>
      </c>
      <c r="B96" s="250"/>
      <c r="C96" s="45"/>
      <c r="D96" t="s">
        <v>374</v>
      </c>
      <c r="E96">
        <v>24</v>
      </c>
      <c r="F96">
        <v>58</v>
      </c>
      <c r="G96" s="1">
        <v>44116</v>
      </c>
      <c r="H96" s="130">
        <v>0</v>
      </c>
      <c r="I96" s="249">
        <f t="shared" ref="I96" si="706">+I95+H96</f>
        <v>903</v>
      </c>
      <c r="J96" s="130">
        <v>0</v>
      </c>
      <c r="K96" s="254">
        <f t="shared" ref="K96" si="707">+K95+J96</f>
        <v>899</v>
      </c>
      <c r="L96" s="5"/>
      <c r="M96" s="254">
        <f t="shared" ref="M96" si="708">+M95+L96</f>
        <v>3</v>
      </c>
      <c r="N96" s="130">
        <v>0</v>
      </c>
      <c r="O96" s="5"/>
      <c r="P96" s="6">
        <v>0</v>
      </c>
      <c r="Q96" s="240">
        <f t="shared" ref="Q96" si="709">+Q95+P96</f>
        <v>239</v>
      </c>
      <c r="R96" s="255">
        <f t="shared" ref="R96" si="710">+R95+N96-O96-P96</f>
        <v>0</v>
      </c>
      <c r="S96" s="1">
        <f t="shared" ref="S96" si="711">+G96</f>
        <v>44116</v>
      </c>
      <c r="T96" s="5">
        <f t="shared" ref="T96" si="712">+H96</f>
        <v>0</v>
      </c>
      <c r="U96" s="27">
        <f t="shared" ref="U96" si="713">+I96</f>
        <v>903</v>
      </c>
      <c r="V96" s="249">
        <f t="shared" ref="V96" si="714">+V95+T96-J96</f>
        <v>0</v>
      </c>
      <c r="W96" s="5">
        <f t="shared" ref="W96" si="715">+N96</f>
        <v>0</v>
      </c>
      <c r="X96" s="251">
        <f t="shared" ref="X96" si="716">+X95+W96-O96-P96</f>
        <v>0</v>
      </c>
    </row>
    <row r="97" spans="1:24" x14ac:dyDescent="0.55000000000000004">
      <c r="A97">
        <v>102</v>
      </c>
      <c r="B97" s="250"/>
      <c r="C97" s="45"/>
      <c r="D97" t="s">
        <v>375</v>
      </c>
      <c r="E97">
        <v>24</v>
      </c>
      <c r="F97">
        <v>59</v>
      </c>
      <c r="G97" s="1">
        <v>44117</v>
      </c>
      <c r="H97" s="130">
        <v>0</v>
      </c>
      <c r="I97" s="249">
        <f t="shared" ref="I97" si="717">+I96+H97</f>
        <v>903</v>
      </c>
      <c r="J97" s="130">
        <v>0</v>
      </c>
      <c r="K97" s="254">
        <f t="shared" ref="K97" si="718">+K96+J97</f>
        <v>899</v>
      </c>
      <c r="L97" s="5"/>
      <c r="M97" s="254">
        <f t="shared" ref="M97" si="719">+M96+L97</f>
        <v>3</v>
      </c>
      <c r="N97" s="130">
        <v>0</v>
      </c>
      <c r="O97" s="5"/>
      <c r="P97" s="6">
        <v>0</v>
      </c>
      <c r="Q97" s="240">
        <f t="shared" ref="Q97" si="720">+Q96+P97</f>
        <v>239</v>
      </c>
      <c r="R97" s="255">
        <f t="shared" ref="R97" si="721">+R96+N97-O97-P97</f>
        <v>0</v>
      </c>
      <c r="S97" s="1">
        <f t="shared" ref="S97:S98" si="722">+G97</f>
        <v>44117</v>
      </c>
      <c r="T97" s="5">
        <f t="shared" ref="T97" si="723">+H97</f>
        <v>0</v>
      </c>
      <c r="U97" s="27">
        <f t="shared" ref="U97" si="724">+I97</f>
        <v>903</v>
      </c>
      <c r="V97" s="249">
        <f t="shared" ref="V97" si="725">+V96+T97-J97</f>
        <v>0</v>
      </c>
      <c r="W97" s="5">
        <f t="shared" ref="W97" si="726">+N97</f>
        <v>0</v>
      </c>
      <c r="X97" s="251">
        <f t="shared" ref="X97" si="727">+X96+W97-O97-P97</f>
        <v>0</v>
      </c>
    </row>
    <row r="98" spans="1:24" x14ac:dyDescent="0.55000000000000004">
      <c r="A98">
        <v>103</v>
      </c>
      <c r="B98" s="250"/>
      <c r="C98" s="45"/>
      <c r="D98" t="s">
        <v>376</v>
      </c>
      <c r="E98">
        <v>24</v>
      </c>
      <c r="F98">
        <v>60</v>
      </c>
      <c r="G98" s="1">
        <v>44118</v>
      </c>
      <c r="H98" s="130">
        <v>0</v>
      </c>
      <c r="I98" s="249">
        <f t="shared" ref="I98" si="728">+I97+H98</f>
        <v>903</v>
      </c>
      <c r="J98" s="130">
        <v>0</v>
      </c>
      <c r="K98" s="254">
        <f t="shared" ref="K98" si="729">+K97+J98</f>
        <v>899</v>
      </c>
      <c r="L98" s="5"/>
      <c r="M98" s="254">
        <f t="shared" ref="M98" si="730">+M97+L98</f>
        <v>3</v>
      </c>
      <c r="N98" s="130">
        <v>0</v>
      </c>
      <c r="O98" s="5"/>
      <c r="P98" s="6">
        <v>0</v>
      </c>
      <c r="Q98" s="240">
        <f t="shared" ref="Q98" si="731">+Q97+P98</f>
        <v>239</v>
      </c>
      <c r="R98" s="255">
        <f t="shared" ref="R98" si="732">+R97+N98-O98-P98</f>
        <v>0</v>
      </c>
      <c r="S98" s="1">
        <f t="shared" ref="S98" si="733">+G98</f>
        <v>44118</v>
      </c>
      <c r="T98" s="5">
        <f t="shared" ref="T98" si="734">+H98</f>
        <v>0</v>
      </c>
      <c r="U98" s="27">
        <f t="shared" ref="U98" si="735">+I98</f>
        <v>903</v>
      </c>
      <c r="V98" s="249">
        <f t="shared" ref="V98" si="736">+V97+T98-J98</f>
        <v>0</v>
      </c>
      <c r="W98" s="5">
        <f t="shared" ref="W98" si="737">+N98</f>
        <v>0</v>
      </c>
      <c r="X98" s="251">
        <f t="shared" ref="X98" si="738">+X97+W98-O98-P98</f>
        <v>0</v>
      </c>
    </row>
    <row r="99" spans="1:24" x14ac:dyDescent="0.55000000000000004">
      <c r="B99" s="250"/>
      <c r="C99" s="45"/>
      <c r="G99" s="1"/>
      <c r="H99" s="130"/>
      <c r="I99" s="249"/>
      <c r="J99" s="130"/>
      <c r="K99" s="254"/>
      <c r="L99" s="5"/>
      <c r="M99" s="254"/>
      <c r="N99" s="130"/>
      <c r="O99" s="5"/>
      <c r="P99" s="6"/>
      <c r="Q99" s="240"/>
      <c r="R99" s="255"/>
      <c r="S99" s="1"/>
      <c r="T99" s="5"/>
      <c r="U99" s="27"/>
      <c r="V99" s="249"/>
      <c r="W99" s="5"/>
      <c r="X99" s="251"/>
    </row>
    <row r="100"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9" t="s">
        <v>2</v>
      </c>
      <c r="C4" s="34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9" t="s">
        <v>38</v>
      </c>
      <c r="CI4" s="349"/>
      <c r="CJ4" s="349"/>
      <c r="CK4" s="349"/>
      <c r="CL4" s="349"/>
    </row>
    <row r="5" spans="2:90" x14ac:dyDescent="0.55000000000000004">
      <c r="B5" t="s">
        <v>3</v>
      </c>
      <c r="C5" t="s">
        <v>1</v>
      </c>
      <c r="D5" s="349" t="s">
        <v>4</v>
      </c>
      <c r="E5" s="34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2020-10-15T03:41:57Z</dcterms:modified>
</cp:coreProperties>
</file>