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D790D7D9-2D1F-4675-81EE-9184D3E11BCC}"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新疆の情況" sheetId="6" r:id="rId4"/>
    <sheet name="上海の輸入症例数変化" sheetId="7"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83" i="5" l="1"/>
  <c r="CD283" i="5"/>
  <c r="CC283" i="5"/>
  <c r="CB283" i="5"/>
  <c r="CA283" i="5"/>
  <c r="BZ283" i="5"/>
  <c r="BY283" i="5"/>
  <c r="BX283" i="5"/>
  <c r="BW283" i="5"/>
  <c r="BV283" i="5"/>
  <c r="BU283" i="5"/>
  <c r="BT283" i="5"/>
  <c r="BS283" i="5"/>
  <c r="BR283" i="5"/>
  <c r="BQ283" i="5"/>
  <c r="BP283" i="5"/>
  <c r="BO283" i="5"/>
  <c r="BN283" i="5"/>
  <c r="BK283" i="5"/>
  <c r="BJ283" i="5"/>
  <c r="BM283" i="5" s="1"/>
  <c r="BH283" i="5"/>
  <c r="BG283" i="5"/>
  <c r="BF283" i="5"/>
  <c r="BE283" i="5"/>
  <c r="BI283" i="5" s="1"/>
  <c r="BL283" i="5" s="1"/>
  <c r="BD283" i="5"/>
  <c r="BC283" i="5"/>
  <c r="BA283" i="5"/>
  <c r="AZ283" i="5"/>
  <c r="AU283" i="5"/>
  <c r="AS283" i="5"/>
  <c r="AQ283" i="5"/>
  <c r="AI283" i="5"/>
  <c r="AG283" i="5"/>
  <c r="X87" i="6"/>
  <c r="W87" i="6"/>
  <c r="T87" i="6"/>
  <c r="V87" i="6" s="1"/>
  <c r="S87" i="6"/>
  <c r="R87" i="6"/>
  <c r="Q87" i="6"/>
  <c r="M87" i="6"/>
  <c r="K87" i="6"/>
  <c r="I87" i="6"/>
  <c r="U87" i="6" s="1"/>
  <c r="C283" i="5"/>
  <c r="D283" i="5" s="1"/>
  <c r="AX283" i="5"/>
  <c r="AO283" i="5"/>
  <c r="AM283" i="5"/>
  <c r="AK283" i="5"/>
  <c r="AD283" i="5"/>
  <c r="AE283" i="5" s="1"/>
  <c r="AC283" i="5"/>
  <c r="AB283" i="5"/>
  <c r="AA283" i="5"/>
  <c r="Z283" i="5"/>
  <c r="AB284" i="2"/>
  <c r="AA284" i="2"/>
  <c r="Z284" i="2"/>
  <c r="X284" i="2"/>
  <c r="W284" i="2"/>
  <c r="P284" i="2"/>
  <c r="O284" i="2"/>
  <c r="M284" i="2"/>
  <c r="K284" i="2"/>
  <c r="H284" i="2"/>
  <c r="Y284" i="2" s="1"/>
  <c r="I284" i="2" l="1"/>
  <c r="CE282" i="5"/>
  <c r="CD282" i="5"/>
  <c r="CC282" i="5"/>
  <c r="CB282" i="5"/>
  <c r="CA282" i="5"/>
  <c r="BZ282" i="5"/>
  <c r="BY282" i="5"/>
  <c r="BX282" i="5"/>
  <c r="BW282" i="5"/>
  <c r="BV282" i="5"/>
  <c r="BU282" i="5"/>
  <c r="BT282" i="5"/>
  <c r="BS282" i="5"/>
  <c r="BR282" i="5"/>
  <c r="BQ282" i="5"/>
  <c r="BP282" i="5"/>
  <c r="BO282" i="5"/>
  <c r="BM282" i="5"/>
  <c r="BK282" i="5"/>
  <c r="BN282" i="5" s="1"/>
  <c r="BJ282" i="5"/>
  <c r="BH282" i="5"/>
  <c r="BG282" i="5"/>
  <c r="BF282" i="5"/>
  <c r="BE282" i="5"/>
  <c r="BI282" i="5" s="1"/>
  <c r="BL282" i="5" s="1"/>
  <c r="BD282" i="5"/>
  <c r="BC282" i="5"/>
  <c r="BA282" i="5"/>
  <c r="AZ282" i="5"/>
  <c r="AX282" i="5"/>
  <c r="AI282" i="5"/>
  <c r="AG282" i="5"/>
  <c r="AO282" i="5"/>
  <c r="AM282" i="5"/>
  <c r="AK282" i="5"/>
  <c r="AU282" i="5"/>
  <c r="AS282" i="5"/>
  <c r="AQ282" i="5"/>
  <c r="X86" i="6"/>
  <c r="W86" i="6"/>
  <c r="T86" i="6"/>
  <c r="V86" i="6" s="1"/>
  <c r="S86" i="6"/>
  <c r="R86" i="6"/>
  <c r="Q86" i="6"/>
  <c r="M86" i="6"/>
  <c r="K86" i="6"/>
  <c r="I86" i="6"/>
  <c r="U86" i="6" s="1"/>
  <c r="AB283" i="2"/>
  <c r="AA283" i="2"/>
  <c r="Z283" i="2"/>
  <c r="Y283" i="2"/>
  <c r="X283" i="2"/>
  <c r="W283" i="2"/>
  <c r="P283" i="2"/>
  <c r="O283" i="2"/>
  <c r="M283" i="2"/>
  <c r="K283" i="2"/>
  <c r="H283" i="2"/>
  <c r="AD282" i="5"/>
  <c r="AE282" i="5" s="1"/>
  <c r="AC282" i="5"/>
  <c r="AB282" i="5"/>
  <c r="AA282" i="5"/>
  <c r="C282" i="5"/>
  <c r="D282" i="5" s="1"/>
  <c r="Z282" i="5"/>
  <c r="I283" i="2" l="1"/>
  <c r="P282" i="2"/>
  <c r="O282" i="2"/>
  <c r="W85" i="6" l="1"/>
  <c r="X85" i="6" s="1"/>
  <c r="T85" i="6"/>
  <c r="V85" i="6" s="1"/>
  <c r="S85" i="6"/>
  <c r="R85" i="6"/>
  <c r="Q85" i="6"/>
  <c r="M85" i="6"/>
  <c r="K85" i="6"/>
  <c r="I85" i="6"/>
  <c r="U85" i="6" s="1"/>
  <c r="W84" i="6"/>
  <c r="X84" i="6" s="1"/>
  <c r="T84" i="6"/>
  <c r="V84" i="6" s="1"/>
  <c r="S84" i="6"/>
  <c r="R84" i="6"/>
  <c r="Q84" i="6"/>
  <c r="M84" i="6"/>
  <c r="K84" i="6"/>
  <c r="I84" i="6"/>
  <c r="U84" i="6" s="1"/>
  <c r="CE281" i="5"/>
  <c r="CD281" i="5"/>
  <c r="CC281" i="5"/>
  <c r="CB281" i="5"/>
  <c r="CA281" i="5"/>
  <c r="BZ281" i="5"/>
  <c r="BY281" i="5"/>
  <c r="BX281" i="5"/>
  <c r="BW281" i="5"/>
  <c r="BV281" i="5"/>
  <c r="BU281" i="5"/>
  <c r="BT281" i="5"/>
  <c r="BS281" i="5"/>
  <c r="BR281" i="5"/>
  <c r="BQ281" i="5"/>
  <c r="BP281" i="5"/>
  <c r="BO281" i="5"/>
  <c r="BK281" i="5"/>
  <c r="BN281" i="5" s="1"/>
  <c r="BJ281" i="5"/>
  <c r="BM281" i="5" s="1"/>
  <c r="BG281" i="5"/>
  <c r="BF281" i="5"/>
  <c r="BE281" i="5"/>
  <c r="BI281" i="5" s="1"/>
  <c r="BL281" i="5" s="1"/>
  <c r="BD281" i="5"/>
  <c r="BC281" i="5"/>
  <c r="BA281" i="5"/>
  <c r="AZ281" i="5"/>
  <c r="AQ281" i="5"/>
  <c r="AO281" i="5"/>
  <c r="AM281" i="5"/>
  <c r="AK281" i="5"/>
  <c r="AU281" i="5"/>
  <c r="AS281" i="5"/>
  <c r="AI281" i="5"/>
  <c r="AG281" i="5"/>
  <c r="AD281" i="5"/>
  <c r="AE281" i="5" s="1"/>
  <c r="AC281" i="5"/>
  <c r="AB281" i="5"/>
  <c r="AA281" i="5"/>
  <c r="C281" i="5"/>
  <c r="D281" i="5" s="1"/>
  <c r="Z281" i="5"/>
  <c r="AX281" i="5"/>
  <c r="AB282" i="2"/>
  <c r="AA282" i="2"/>
  <c r="Z282" i="2"/>
  <c r="X282" i="2"/>
  <c r="W282" i="2"/>
  <c r="M282" i="2"/>
  <c r="K282" i="2"/>
  <c r="H282" i="2"/>
  <c r="I282" i="2" s="1"/>
  <c r="BH281" i="5" l="1"/>
  <c r="Y282" i="2"/>
  <c r="CE280" i="5"/>
  <c r="CD280" i="5"/>
  <c r="CC280" i="5"/>
  <c r="CB280" i="5"/>
  <c r="CA280" i="5"/>
  <c r="BZ280" i="5"/>
  <c r="BY280" i="5"/>
  <c r="BX280" i="5"/>
  <c r="BW280" i="5"/>
  <c r="BV280" i="5"/>
  <c r="BU280" i="5"/>
  <c r="BT280" i="5"/>
  <c r="BS280" i="5"/>
  <c r="BR280" i="5"/>
  <c r="BQ280" i="5"/>
  <c r="BP280" i="5"/>
  <c r="BO280" i="5"/>
  <c r="BN280" i="5"/>
  <c r="BM280" i="5"/>
  <c r="BK280" i="5"/>
  <c r="BJ280" i="5"/>
  <c r="BH280" i="5"/>
  <c r="BG280" i="5"/>
  <c r="BF280" i="5"/>
  <c r="BE280" i="5"/>
  <c r="BI280" i="5" s="1"/>
  <c r="BL280" i="5" s="1"/>
  <c r="BD280" i="5"/>
  <c r="BC280" i="5"/>
  <c r="BA280" i="5"/>
  <c r="AZ280" i="5"/>
  <c r="AU280" i="5"/>
  <c r="AS280" i="5"/>
  <c r="AQ280" i="5"/>
  <c r="AO280" i="5"/>
  <c r="AM280" i="5"/>
  <c r="AK280" i="5"/>
  <c r="AI280" i="5"/>
  <c r="AG280" i="5"/>
  <c r="P281" i="2"/>
  <c r="X83" i="6"/>
  <c r="W83" i="6"/>
  <c r="V83" i="6"/>
  <c r="T83" i="6"/>
  <c r="S83" i="6"/>
  <c r="R83" i="6"/>
  <c r="Q83" i="6"/>
  <c r="M83" i="6"/>
  <c r="K83" i="6"/>
  <c r="I83" i="6"/>
  <c r="U83" i="6" s="1"/>
  <c r="AD280" i="5"/>
  <c r="AE280" i="5" s="1"/>
  <c r="AC280" i="5"/>
  <c r="AB280" i="5"/>
  <c r="AA280" i="5"/>
  <c r="C280" i="5"/>
  <c r="D280" i="5" s="1"/>
  <c r="Z280" i="5"/>
  <c r="AX280" i="5"/>
  <c r="AA281" i="2"/>
  <c r="Z281" i="2"/>
  <c r="X281" i="2"/>
  <c r="W281" i="2"/>
  <c r="P280" i="2" l="1"/>
  <c r="BD258" i="5"/>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57" i="5"/>
  <c r="CE279" i="5"/>
  <c r="CD279" i="5"/>
  <c r="CC279" i="5"/>
  <c r="CB279" i="5"/>
  <c r="CA279" i="5"/>
  <c r="BZ279" i="5"/>
  <c r="BY279" i="5"/>
  <c r="BX279" i="5"/>
  <c r="BW279" i="5"/>
  <c r="BV279" i="5"/>
  <c r="BU279" i="5"/>
  <c r="BT279" i="5"/>
  <c r="BS279" i="5"/>
  <c r="BR279" i="5"/>
  <c r="BQ279" i="5"/>
  <c r="BP279" i="5"/>
  <c r="BO279" i="5"/>
  <c r="BM279" i="5"/>
  <c r="BK279" i="5"/>
  <c r="BN279" i="5" s="1"/>
  <c r="BJ279" i="5"/>
  <c r="BG279" i="5"/>
  <c r="BF279" i="5"/>
  <c r="BE279" i="5"/>
  <c r="BI279" i="5" s="1"/>
  <c r="BL279" i="5" s="1"/>
  <c r="BC279" i="5"/>
  <c r="BA279" i="5"/>
  <c r="AZ279" i="5"/>
  <c r="AU279" i="5"/>
  <c r="AS279" i="5"/>
  <c r="AQ279" i="5"/>
  <c r="AO279" i="5"/>
  <c r="AM279" i="5"/>
  <c r="AK279" i="5"/>
  <c r="AI279" i="5"/>
  <c r="AG279" i="5"/>
  <c r="AD279" i="5"/>
  <c r="AE279" i="5" s="1"/>
  <c r="AC279" i="5"/>
  <c r="AB279" i="5"/>
  <c r="AA279" i="5"/>
  <c r="C279" i="5"/>
  <c r="D279" i="5" s="1"/>
  <c r="Z279" i="5"/>
  <c r="AX279" i="5"/>
  <c r="AA280" i="2"/>
  <c r="Z280" i="2"/>
  <c r="X280" i="2"/>
  <c r="W280" i="2"/>
  <c r="BH279" i="5" l="1"/>
  <c r="CE278" i="5"/>
  <c r="CD278" i="5"/>
  <c r="CC278" i="5"/>
  <c r="CB278" i="5"/>
  <c r="CA278" i="5"/>
  <c r="BZ278" i="5"/>
  <c r="BY278" i="5"/>
  <c r="BX278" i="5"/>
  <c r="BW278" i="5"/>
  <c r="BV278" i="5"/>
  <c r="BU278" i="5"/>
  <c r="BT278" i="5"/>
  <c r="BS278" i="5"/>
  <c r="BR278" i="5"/>
  <c r="BQ278" i="5"/>
  <c r="BP278" i="5"/>
  <c r="BO278" i="5"/>
  <c r="BN278" i="5"/>
  <c r="BK278" i="5"/>
  <c r="BJ278" i="5"/>
  <c r="BM278" i="5" s="1"/>
  <c r="BH278" i="5"/>
  <c r="BG278" i="5"/>
  <c r="BF278" i="5"/>
  <c r="BE278" i="5"/>
  <c r="BI278" i="5" s="1"/>
  <c r="BL278" i="5" s="1"/>
  <c r="BC278" i="5"/>
  <c r="BA278" i="5"/>
  <c r="AZ278" i="5"/>
  <c r="AU278" i="5"/>
  <c r="AS278" i="5"/>
  <c r="AQ278" i="5"/>
  <c r="AO278" i="5"/>
  <c r="AM278" i="5"/>
  <c r="AK278" i="5"/>
  <c r="AI278" i="5"/>
  <c r="AG278" i="5"/>
  <c r="W82" i="6"/>
  <c r="X82" i="6" s="1"/>
  <c r="V82" i="6"/>
  <c r="U82" i="6"/>
  <c r="T82" i="6"/>
  <c r="S82" i="6"/>
  <c r="R82" i="6"/>
  <c r="Q82" i="6"/>
  <c r="M82" i="6"/>
  <c r="K82" i="6"/>
  <c r="I82" i="6"/>
  <c r="AD278" i="5"/>
  <c r="AE278" i="5" s="1"/>
  <c r="AC278" i="5"/>
  <c r="AB278" i="5"/>
  <c r="AA278" i="5"/>
  <c r="C278" i="5"/>
  <c r="D278" i="5" s="1"/>
  <c r="Z278" i="5"/>
  <c r="AX278" i="5"/>
  <c r="AA279" i="2"/>
  <c r="Z279" i="2"/>
  <c r="X279" i="2"/>
  <c r="W279" i="2"/>
  <c r="P279" i="2"/>
  <c r="CE277" i="5" l="1"/>
  <c r="CD277" i="5"/>
  <c r="CC277" i="5"/>
  <c r="CB277" i="5"/>
  <c r="CA277" i="5"/>
  <c r="BZ277" i="5"/>
  <c r="BY277" i="5"/>
  <c r="BX277" i="5"/>
  <c r="BW277" i="5"/>
  <c r="BV277" i="5"/>
  <c r="BU277" i="5"/>
  <c r="BT277" i="5"/>
  <c r="BS277" i="5"/>
  <c r="BR277" i="5"/>
  <c r="BQ277" i="5"/>
  <c r="BP277" i="5"/>
  <c r="BO277" i="5"/>
  <c r="BK277" i="5"/>
  <c r="BN277" i="5" s="1"/>
  <c r="BJ277" i="5"/>
  <c r="BM277" i="5" s="1"/>
  <c r="BI277" i="5"/>
  <c r="BL277" i="5" s="1"/>
  <c r="BH277" i="5"/>
  <c r="BG277" i="5"/>
  <c r="BF277" i="5"/>
  <c r="BE277" i="5"/>
  <c r="BC277" i="5"/>
  <c r="BA277" i="5"/>
  <c r="AZ277" i="5"/>
  <c r="AU277" i="5"/>
  <c r="AS277" i="5"/>
  <c r="AQ277" i="5"/>
  <c r="AO277" i="5"/>
  <c r="AM277" i="5"/>
  <c r="AK277" i="5"/>
  <c r="P278" i="2"/>
  <c r="AG277" i="5"/>
  <c r="AI277" i="5"/>
  <c r="W81" i="6"/>
  <c r="X81" i="6" s="1"/>
  <c r="U81" i="6"/>
  <c r="T81" i="6"/>
  <c r="V81" i="6" s="1"/>
  <c r="S81" i="6"/>
  <c r="R81" i="6"/>
  <c r="Q81" i="6"/>
  <c r="M81" i="6"/>
  <c r="K81" i="6"/>
  <c r="I81" i="6"/>
  <c r="AD277" i="5"/>
  <c r="AE277" i="5" s="1"/>
  <c r="AC277" i="5"/>
  <c r="AB277" i="5"/>
  <c r="AA277" i="5"/>
  <c r="Z277" i="5"/>
  <c r="AX277" i="5"/>
  <c r="C277" i="5"/>
  <c r="D277" i="5" s="1"/>
  <c r="AA278" i="2"/>
  <c r="Z278" i="2"/>
  <c r="X278" i="2"/>
  <c r="W278" i="2"/>
  <c r="AU276" i="5" l="1"/>
  <c r="AS276" i="5"/>
  <c r="AQ276" i="5"/>
  <c r="AO276" i="5"/>
  <c r="AM276" i="5"/>
  <c r="AK276" i="5"/>
  <c r="AI276" i="5"/>
  <c r="AG276" i="5"/>
  <c r="P277" i="2" l="1"/>
  <c r="W80" i="6"/>
  <c r="X80" i="6" s="1"/>
  <c r="T80" i="6"/>
  <c r="V80" i="6" s="1"/>
  <c r="S80" i="6"/>
  <c r="R80" i="6"/>
  <c r="Q80" i="6"/>
  <c r="M80" i="6"/>
  <c r="K80" i="6"/>
  <c r="I80" i="6"/>
  <c r="U80" i="6" s="1"/>
  <c r="CE276" i="5"/>
  <c r="CD276" i="5"/>
  <c r="CC276" i="5"/>
  <c r="CB276" i="5"/>
  <c r="CA276" i="5"/>
  <c r="BZ276" i="5"/>
  <c r="BY276" i="5"/>
  <c r="BX276" i="5"/>
  <c r="BW276" i="5"/>
  <c r="BV276" i="5"/>
  <c r="BU276" i="5"/>
  <c r="BT276" i="5"/>
  <c r="BS276" i="5"/>
  <c r="BR276" i="5"/>
  <c r="BQ276" i="5"/>
  <c r="BP276" i="5"/>
  <c r="BO276" i="5"/>
  <c r="BK276" i="5"/>
  <c r="BN276" i="5" s="1"/>
  <c r="BJ276" i="5"/>
  <c r="BM276" i="5" s="1"/>
  <c r="BG276" i="5"/>
  <c r="BF276" i="5"/>
  <c r="BE276" i="5"/>
  <c r="BI276" i="5" s="1"/>
  <c r="BL276" i="5" s="1"/>
  <c r="BC276" i="5"/>
  <c r="BA276" i="5"/>
  <c r="AZ276" i="5"/>
  <c r="AX276" i="5"/>
  <c r="AD276" i="5"/>
  <c r="AE276" i="5" s="1"/>
  <c r="AC276" i="5"/>
  <c r="AB276" i="5"/>
  <c r="AA276" i="5"/>
  <c r="Z276" i="5"/>
  <c r="AA277" i="2"/>
  <c r="Z277" i="2"/>
  <c r="X277" i="2"/>
  <c r="W277" i="2"/>
  <c r="CE275" i="5" l="1"/>
  <c r="CD275" i="5"/>
  <c r="CC275" i="5"/>
  <c r="CB275" i="5"/>
  <c r="CA275" i="5"/>
  <c r="BZ275" i="5"/>
  <c r="BY275" i="5"/>
  <c r="BX275" i="5"/>
  <c r="BW275" i="5"/>
  <c r="BV275" i="5"/>
  <c r="BU275" i="5"/>
  <c r="BT275" i="5"/>
  <c r="BS275" i="5"/>
  <c r="BR275" i="5"/>
  <c r="BQ275" i="5"/>
  <c r="BP275" i="5"/>
  <c r="BO275" i="5"/>
  <c r="BN275" i="5"/>
  <c r="BM275" i="5"/>
  <c r="BK275" i="5"/>
  <c r="BJ275" i="5"/>
  <c r="BG275" i="5"/>
  <c r="BF275" i="5"/>
  <c r="BE275" i="5"/>
  <c r="BI275" i="5" s="1"/>
  <c r="BL275" i="5" s="1"/>
  <c r="BC275" i="5"/>
  <c r="BA275" i="5"/>
  <c r="AZ275" i="5"/>
  <c r="AU275" i="5"/>
  <c r="AS275" i="5"/>
  <c r="AQ275" i="5"/>
  <c r="AO275" i="5"/>
  <c r="AM275" i="5"/>
  <c r="AK275" i="5"/>
  <c r="AI275" i="5"/>
  <c r="AG275" i="5"/>
  <c r="P276" i="2"/>
  <c r="W79" i="6" l="1"/>
  <c r="X79" i="6" s="1"/>
  <c r="T79" i="6"/>
  <c r="V79" i="6" s="1"/>
  <c r="S79" i="6"/>
  <c r="R79" i="6"/>
  <c r="Q79" i="6"/>
  <c r="M79" i="6"/>
  <c r="K79" i="6"/>
  <c r="I79" i="6"/>
  <c r="U79" i="6" s="1"/>
  <c r="AD275" i="5"/>
  <c r="AE275" i="5" s="1"/>
  <c r="AC275" i="5"/>
  <c r="AB275" i="5"/>
  <c r="AA275" i="5"/>
  <c r="Z275" i="5"/>
  <c r="AX275" i="5"/>
  <c r="AA276" i="2"/>
  <c r="Z276" i="2"/>
  <c r="X276" i="2"/>
  <c r="W276" i="2"/>
  <c r="W78" i="6" l="1"/>
  <c r="X78" i="6" s="1"/>
  <c r="T78" i="6"/>
  <c r="V78" i="6" s="1"/>
  <c r="S78" i="6"/>
  <c r="R78" i="6"/>
  <c r="Q78" i="6"/>
  <c r="M78" i="6"/>
  <c r="K78" i="6"/>
  <c r="I78" i="6"/>
  <c r="U78" i="6" s="1"/>
  <c r="CD274" i="5"/>
  <c r="CC274" i="5"/>
  <c r="CA274" i="5"/>
  <c r="BZ274" i="5"/>
  <c r="BY274" i="5"/>
  <c r="BX274" i="5"/>
  <c r="BW274" i="5"/>
  <c r="BV274" i="5"/>
  <c r="BU274" i="5"/>
  <c r="BT274" i="5"/>
  <c r="BS274" i="5"/>
  <c r="BR274" i="5"/>
  <c r="BQ274" i="5"/>
  <c r="BP274" i="5"/>
  <c r="BO274" i="5"/>
  <c r="BK274" i="5"/>
  <c r="BN274" i="5" s="1"/>
  <c r="BJ274" i="5"/>
  <c r="BM274" i="5" s="1"/>
  <c r="BG274" i="5"/>
  <c r="BF274" i="5"/>
  <c r="BE274" i="5"/>
  <c r="BI274" i="5" s="1"/>
  <c r="BL274" i="5" s="1"/>
  <c r="BC274" i="5"/>
  <c r="BA274" i="5"/>
  <c r="AZ274" i="5"/>
  <c r="AX274" i="5"/>
  <c r="AU274" i="5"/>
  <c r="AS274" i="5"/>
  <c r="AQ274" i="5"/>
  <c r="AO274" i="5"/>
  <c r="AM274" i="5"/>
  <c r="AK274" i="5"/>
  <c r="AI274" i="5"/>
  <c r="CE274" i="5" s="1"/>
  <c r="AG274" i="5"/>
  <c r="AD274" i="5"/>
  <c r="CB274" i="5" s="1"/>
  <c r="AC274" i="5"/>
  <c r="AB274" i="5"/>
  <c r="AA274" i="5"/>
  <c r="Z274" i="5"/>
  <c r="AA275" i="2"/>
  <c r="Z275" i="2"/>
  <c r="X275" i="2"/>
  <c r="W275" i="2"/>
  <c r="P275" i="2"/>
  <c r="AE274" i="5" l="1"/>
  <c r="W77" i="6"/>
  <c r="X77" i="6" s="1"/>
  <c r="T77" i="6"/>
  <c r="V77" i="6" s="1"/>
  <c r="S77" i="6"/>
  <c r="R77" i="6"/>
  <c r="Q77" i="6"/>
  <c r="M77" i="6"/>
  <c r="K77" i="6"/>
  <c r="I77" i="6"/>
  <c r="U77" i="6" s="1"/>
  <c r="CE273" i="5"/>
  <c r="CD273" i="5"/>
  <c r="CC273" i="5"/>
  <c r="CB273" i="5"/>
  <c r="CA273" i="5"/>
  <c r="BZ273" i="5"/>
  <c r="BY273" i="5"/>
  <c r="BX273" i="5"/>
  <c r="BW273" i="5"/>
  <c r="BV273" i="5"/>
  <c r="BU273" i="5"/>
  <c r="BT273" i="5"/>
  <c r="BS273" i="5"/>
  <c r="BR273" i="5"/>
  <c r="BQ273" i="5"/>
  <c r="BP273" i="5"/>
  <c r="BO273" i="5"/>
  <c r="BM273" i="5"/>
  <c r="BK273" i="5"/>
  <c r="BN273" i="5" s="1"/>
  <c r="BJ273" i="5"/>
  <c r="BG273" i="5"/>
  <c r="BF273" i="5"/>
  <c r="BE273" i="5"/>
  <c r="BI273" i="5" s="1"/>
  <c r="BL273" i="5" s="1"/>
  <c r="BC273" i="5"/>
  <c r="BA273" i="5"/>
  <c r="AZ273" i="5"/>
  <c r="AX273" i="5"/>
  <c r="AU273" i="5"/>
  <c r="AS273" i="5"/>
  <c r="AQ273" i="5"/>
  <c r="AO273" i="5"/>
  <c r="AM273" i="5"/>
  <c r="AK273" i="5"/>
  <c r="AI273" i="5"/>
  <c r="AG273" i="5"/>
  <c r="AD273" i="5"/>
  <c r="AE273" i="5" s="1"/>
  <c r="AC273" i="5"/>
  <c r="AB273" i="5"/>
  <c r="AA273" i="5"/>
  <c r="Z273" i="5"/>
  <c r="C273" i="5"/>
  <c r="AA274" i="2"/>
  <c r="Z274" i="2"/>
  <c r="X274" i="2"/>
  <c r="W274" i="2"/>
  <c r="P274" i="2"/>
  <c r="D273" i="5" l="1"/>
  <c r="C274" i="5"/>
  <c r="BH273" i="5"/>
  <c r="W76" i="6"/>
  <c r="X76" i="6" s="1"/>
  <c r="V76" i="6"/>
  <c r="T76" i="6"/>
  <c r="S76" i="6"/>
  <c r="R76" i="6"/>
  <c r="Q76" i="6"/>
  <c r="M76" i="6"/>
  <c r="K76" i="6"/>
  <c r="I76" i="6"/>
  <c r="U76" i="6" s="1"/>
  <c r="CE272" i="5"/>
  <c r="CD272" i="5"/>
  <c r="CC272" i="5"/>
  <c r="CB272" i="5"/>
  <c r="CA272" i="5"/>
  <c r="BZ272" i="5"/>
  <c r="BY272" i="5"/>
  <c r="BX272" i="5"/>
  <c r="BW272" i="5"/>
  <c r="BV272" i="5"/>
  <c r="BU272" i="5"/>
  <c r="BT272" i="5"/>
  <c r="BS272" i="5"/>
  <c r="BR272" i="5"/>
  <c r="BQ272" i="5"/>
  <c r="BP272" i="5"/>
  <c r="BO272" i="5"/>
  <c r="BK272" i="5"/>
  <c r="BN272" i="5" s="1"/>
  <c r="BJ272" i="5"/>
  <c r="BM272" i="5" s="1"/>
  <c r="BG272" i="5"/>
  <c r="BF272" i="5"/>
  <c r="BE272" i="5"/>
  <c r="BI272" i="5" s="1"/>
  <c r="BL272" i="5" s="1"/>
  <c r="BC272" i="5"/>
  <c r="BA272" i="5"/>
  <c r="AZ272" i="5"/>
  <c r="AG272" i="5"/>
  <c r="AU272" i="5"/>
  <c r="AS272" i="5"/>
  <c r="AQ272" i="5"/>
  <c r="AO272" i="5"/>
  <c r="AM272" i="5"/>
  <c r="AK272" i="5"/>
  <c r="AI272" i="5"/>
  <c r="AD272" i="5"/>
  <c r="AE272" i="5" s="1"/>
  <c r="AC272" i="5"/>
  <c r="AB272" i="5"/>
  <c r="AA272" i="5"/>
  <c r="C272" i="5"/>
  <c r="D272" i="5" s="1"/>
  <c r="Z272" i="5"/>
  <c r="AX272" i="5"/>
  <c r="AA273" i="2"/>
  <c r="Z273" i="2"/>
  <c r="X273" i="2"/>
  <c r="W273" i="2"/>
  <c r="P273" i="2"/>
  <c r="D274" i="5" l="1"/>
  <c r="C275" i="5"/>
  <c r="BH274" i="5"/>
  <c r="BH272" i="5"/>
  <c r="AU271" i="5"/>
  <c r="AS271" i="5"/>
  <c r="AQ271" i="5"/>
  <c r="AO271" i="5"/>
  <c r="AM271" i="5"/>
  <c r="AK271" i="5"/>
  <c r="AI271" i="5"/>
  <c r="AG271" i="5"/>
  <c r="CC271" i="5" s="1"/>
  <c r="W75" i="6"/>
  <c r="X75" i="6" s="1"/>
  <c r="T75" i="6"/>
  <c r="V75" i="6" s="1"/>
  <c r="S75" i="6"/>
  <c r="R75" i="6"/>
  <c r="Q75" i="6"/>
  <c r="M75" i="6"/>
  <c r="K75" i="6"/>
  <c r="I75" i="6"/>
  <c r="U75" i="6" s="1"/>
  <c r="CE271" i="5"/>
  <c r="CD271" i="5"/>
  <c r="CA271" i="5"/>
  <c r="BZ271" i="5"/>
  <c r="BY271" i="5"/>
  <c r="BX271" i="5"/>
  <c r="BW271" i="5"/>
  <c r="BV271" i="5"/>
  <c r="BU271" i="5"/>
  <c r="BT271" i="5"/>
  <c r="BS271" i="5"/>
  <c r="BR271" i="5"/>
  <c r="BQ271" i="5"/>
  <c r="BP271" i="5"/>
  <c r="BO271" i="5"/>
  <c r="BK271" i="5"/>
  <c r="BN271" i="5" s="1"/>
  <c r="BJ271" i="5"/>
  <c r="BM271" i="5" s="1"/>
  <c r="BG271" i="5"/>
  <c r="BF271" i="5"/>
  <c r="BE271" i="5"/>
  <c r="BI271" i="5" s="1"/>
  <c r="BL271" i="5" s="1"/>
  <c r="BC271" i="5"/>
  <c r="BA271" i="5"/>
  <c r="AZ271" i="5"/>
  <c r="AX271" i="5"/>
  <c r="AD271" i="5"/>
  <c r="AE271" i="5" s="1"/>
  <c r="AC271" i="5"/>
  <c r="AB271" i="5"/>
  <c r="AA271" i="5"/>
  <c r="C271" i="5"/>
  <c r="D271" i="5" s="1"/>
  <c r="Z271" i="5"/>
  <c r="AA272" i="2"/>
  <c r="Z272" i="2"/>
  <c r="X272" i="2"/>
  <c r="W272" i="2"/>
  <c r="P272" i="2"/>
  <c r="D275" i="5" l="1"/>
  <c r="C276" i="5"/>
  <c r="BH275" i="5"/>
  <c r="BH271" i="5"/>
  <c r="CB271" i="5"/>
  <c r="W74" i="6"/>
  <c r="X74" i="6" s="1"/>
  <c r="V74" i="6"/>
  <c r="T74" i="6"/>
  <c r="S74" i="6"/>
  <c r="R74" i="6"/>
  <c r="Q74" i="6"/>
  <c r="M74" i="6"/>
  <c r="K74" i="6"/>
  <c r="I74" i="6"/>
  <c r="U74" i="6" s="1"/>
  <c r="CE270" i="5"/>
  <c r="CD270" i="5"/>
  <c r="CC270" i="5"/>
  <c r="CB270" i="5"/>
  <c r="CA270" i="5"/>
  <c r="BZ270" i="5"/>
  <c r="BY270" i="5"/>
  <c r="BX270" i="5"/>
  <c r="BW270" i="5"/>
  <c r="BV270" i="5"/>
  <c r="BU270" i="5"/>
  <c r="BT270" i="5"/>
  <c r="BS270" i="5"/>
  <c r="BR270" i="5"/>
  <c r="BQ270" i="5"/>
  <c r="BP270" i="5"/>
  <c r="BO270" i="5"/>
  <c r="BN270" i="5"/>
  <c r="BK270" i="5"/>
  <c r="BJ270" i="5"/>
  <c r="BM270" i="5" s="1"/>
  <c r="BG270" i="5"/>
  <c r="BF270" i="5"/>
  <c r="BE270" i="5"/>
  <c r="BI270" i="5" s="1"/>
  <c r="BL270" i="5" s="1"/>
  <c r="BC270" i="5"/>
  <c r="BA270" i="5"/>
  <c r="AZ270" i="5"/>
  <c r="AU270" i="5"/>
  <c r="AS270" i="5"/>
  <c r="AQ270" i="5"/>
  <c r="AO270" i="5"/>
  <c r="AM270" i="5"/>
  <c r="AK270" i="5"/>
  <c r="AI270" i="5"/>
  <c r="AG270" i="5"/>
  <c r="AD270" i="5"/>
  <c r="AE270" i="5" s="1"/>
  <c r="AC270" i="5"/>
  <c r="AB270" i="5"/>
  <c r="AA270" i="5"/>
  <c r="C270" i="5"/>
  <c r="D270" i="5" s="1"/>
  <c r="Z270" i="5"/>
  <c r="AX270" i="5"/>
  <c r="AA271" i="2"/>
  <c r="Z271" i="2"/>
  <c r="X271" i="2"/>
  <c r="W271" i="2"/>
  <c r="P271" i="2"/>
  <c r="D276" i="5" l="1"/>
  <c r="BH276" i="5"/>
  <c r="BH270" i="5"/>
  <c r="CE269" i="5"/>
  <c r="CD269" i="5"/>
  <c r="CC269" i="5"/>
  <c r="CB269" i="5"/>
  <c r="CA269" i="5"/>
  <c r="BZ269" i="5"/>
  <c r="BY269" i="5"/>
  <c r="BX269" i="5"/>
  <c r="BW269" i="5"/>
  <c r="BV269" i="5"/>
  <c r="BU269" i="5"/>
  <c r="BT269" i="5"/>
  <c r="BS269" i="5"/>
  <c r="BR269" i="5"/>
  <c r="BQ269" i="5"/>
  <c r="BP269" i="5"/>
  <c r="BO269" i="5"/>
  <c r="BN269" i="5"/>
  <c r="BM269" i="5"/>
  <c r="BK269" i="5"/>
  <c r="BJ269" i="5"/>
  <c r="BH269" i="5"/>
  <c r="BG269" i="5"/>
  <c r="BF269" i="5"/>
  <c r="BE269" i="5"/>
  <c r="BI269" i="5" s="1"/>
  <c r="BL269" i="5" s="1"/>
  <c r="BC269" i="5"/>
  <c r="BA269" i="5"/>
  <c r="AZ269" i="5"/>
  <c r="AU269" i="5"/>
  <c r="AS269" i="5"/>
  <c r="AQ269" i="5"/>
  <c r="AO269" i="5"/>
  <c r="AM269" i="5"/>
  <c r="AK269" i="5"/>
  <c r="AI269" i="5"/>
  <c r="AG269" i="5"/>
  <c r="X73" i="6"/>
  <c r="W73" i="6"/>
  <c r="T73" i="6"/>
  <c r="V73" i="6" s="1"/>
  <c r="S73" i="6"/>
  <c r="R73" i="6"/>
  <c r="Q73" i="6"/>
  <c r="M73" i="6"/>
  <c r="K73" i="6"/>
  <c r="I73" i="6"/>
  <c r="U73" i="6" s="1"/>
  <c r="AD269" i="5"/>
  <c r="AE269" i="5" s="1"/>
  <c r="AC269" i="5"/>
  <c r="AB269" i="5"/>
  <c r="AA269" i="5"/>
  <c r="C269" i="5"/>
  <c r="D269" i="5" s="1"/>
  <c r="Z269" i="5"/>
  <c r="AX269" i="5"/>
  <c r="AA270" i="2"/>
  <c r="Z270" i="2"/>
  <c r="X270" i="2"/>
  <c r="W270" i="2"/>
  <c r="P270" i="2"/>
  <c r="X72" i="6" l="1"/>
  <c r="W72" i="6"/>
  <c r="T72" i="6"/>
  <c r="V72" i="6" s="1"/>
  <c r="S72" i="6"/>
  <c r="R72" i="6"/>
  <c r="Q72" i="6"/>
  <c r="M72" i="6"/>
  <c r="K72" i="6"/>
  <c r="I72" i="6"/>
  <c r="U72" i="6" s="1"/>
  <c r="CE268" i="5"/>
  <c r="CD268" i="5"/>
  <c r="CC268" i="5"/>
  <c r="CB268" i="5"/>
  <c r="CA268" i="5"/>
  <c r="BZ268" i="5"/>
  <c r="BY268" i="5"/>
  <c r="BX268" i="5"/>
  <c r="BW268" i="5"/>
  <c r="BV268" i="5"/>
  <c r="BU268" i="5"/>
  <c r="BT268" i="5"/>
  <c r="BS268" i="5"/>
  <c r="BR268" i="5"/>
  <c r="BQ268" i="5"/>
  <c r="BP268" i="5"/>
  <c r="BO268" i="5"/>
  <c r="BM268" i="5"/>
  <c r="BK268" i="5"/>
  <c r="BN268" i="5" s="1"/>
  <c r="BJ268" i="5"/>
  <c r="BI268" i="5"/>
  <c r="BL268" i="5" s="1"/>
  <c r="BH268" i="5"/>
  <c r="BG268" i="5"/>
  <c r="BF268" i="5"/>
  <c r="BE268" i="5"/>
  <c r="BC268" i="5"/>
  <c r="BA268" i="5"/>
  <c r="AZ268" i="5"/>
  <c r="AU268" i="5"/>
  <c r="AS268" i="5"/>
  <c r="AQ268" i="5"/>
  <c r="AO268" i="5"/>
  <c r="AM268" i="5"/>
  <c r="AK268" i="5"/>
  <c r="AI268" i="5"/>
  <c r="AG268" i="5"/>
  <c r="AD268" i="5"/>
  <c r="AE268" i="5" s="1"/>
  <c r="AC268" i="5"/>
  <c r="AB268" i="5"/>
  <c r="AA268" i="5"/>
  <c r="AA269" i="2"/>
  <c r="Z269" i="2"/>
  <c r="X269" i="2"/>
  <c r="W269" i="2"/>
  <c r="P269" i="2"/>
  <c r="C268" i="5"/>
  <c r="D268" i="5" s="1"/>
  <c r="Z268" i="5"/>
  <c r="AX268" i="5"/>
  <c r="AA268" i="2" l="1"/>
  <c r="Z268" i="2"/>
  <c r="X268" i="2"/>
  <c r="W268" i="2"/>
  <c r="P268" i="2"/>
  <c r="AU267" i="5"/>
  <c r="AS267" i="5"/>
  <c r="AQ267" i="5"/>
  <c r="AO267" i="5"/>
  <c r="AM267" i="5"/>
  <c r="AK267" i="5"/>
  <c r="AI267" i="5"/>
  <c r="AG267" i="5"/>
  <c r="CC267" i="5" s="1"/>
  <c r="AD267" i="5"/>
  <c r="CB267" i="5" s="1"/>
  <c r="CE267" i="5"/>
  <c r="CD267" i="5"/>
  <c r="CA267" i="5"/>
  <c r="BZ267" i="5"/>
  <c r="BY267" i="5"/>
  <c r="BX267" i="5"/>
  <c r="BW267" i="5"/>
  <c r="BV267" i="5"/>
  <c r="BU267" i="5"/>
  <c r="BT267" i="5"/>
  <c r="BS267" i="5"/>
  <c r="BR267" i="5"/>
  <c r="BQ267" i="5"/>
  <c r="BP267" i="5"/>
  <c r="BO267" i="5"/>
  <c r="BK267" i="5"/>
  <c r="BN267" i="5" s="1"/>
  <c r="BJ267" i="5"/>
  <c r="BM267" i="5" s="1"/>
  <c r="BG267" i="5"/>
  <c r="BF267" i="5"/>
  <c r="BE267" i="5"/>
  <c r="BI267" i="5" s="1"/>
  <c r="BL267" i="5" s="1"/>
  <c r="BC267" i="5"/>
  <c r="BA267" i="5"/>
  <c r="AZ267" i="5"/>
  <c r="AX267" i="5"/>
  <c r="AC267" i="5"/>
  <c r="AB267" i="5"/>
  <c r="AA267" i="5"/>
  <c r="C267" i="5"/>
  <c r="D267" i="5" s="1"/>
  <c r="Z267" i="5"/>
  <c r="W71" i="6"/>
  <c r="X71" i="6" s="1"/>
  <c r="V71" i="6"/>
  <c r="T71" i="6"/>
  <c r="S71" i="6"/>
  <c r="R71" i="6"/>
  <c r="Q71" i="6"/>
  <c r="M71" i="6"/>
  <c r="K71" i="6"/>
  <c r="I71" i="6"/>
  <c r="U71" i="6" s="1"/>
  <c r="BH267" i="5" l="1"/>
  <c r="AE267" i="5"/>
  <c r="W70" i="6"/>
  <c r="X70" i="6" s="1"/>
  <c r="T70" i="6"/>
  <c r="V70" i="6" s="1"/>
  <c r="S70" i="6"/>
  <c r="R70" i="6"/>
  <c r="Q70" i="6"/>
  <c r="M70" i="6"/>
  <c r="K70" i="6"/>
  <c r="I70" i="6"/>
  <c r="U70" i="6" s="1"/>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N266" i="5" s="1"/>
  <c r="BJ266" i="5"/>
  <c r="BM266" i="5" s="1"/>
  <c r="BI266" i="5"/>
  <c r="BL266" i="5" s="1"/>
  <c r="BG266" i="5"/>
  <c r="BF266" i="5"/>
  <c r="BE266" i="5"/>
  <c r="BC266" i="5"/>
  <c r="BA266" i="5"/>
  <c r="AZ266" i="5"/>
  <c r="AX266" i="5"/>
  <c r="AC266" i="5"/>
  <c r="AB266" i="5"/>
  <c r="AA266" i="5"/>
  <c r="Z266" i="5"/>
  <c r="C266" i="5"/>
  <c r="D266" i="5" s="1"/>
  <c r="AA267" i="2"/>
  <c r="Z267" i="2"/>
  <c r="X267" i="2"/>
  <c r="W267" i="2"/>
  <c r="AE266" i="5" l="1"/>
  <c r="BH266" i="5"/>
  <c r="CD265" i="5"/>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X69" i="6"/>
  <c r="W69" i="6"/>
  <c r="T69" i="6"/>
  <c r="V69" i="6" s="1"/>
  <c r="S69" i="6"/>
  <c r="R69" i="6"/>
  <c r="Q69" i="6"/>
  <c r="M69" i="6"/>
  <c r="K69" i="6"/>
  <c r="I69" i="6"/>
  <c r="U69" i="6" s="1"/>
  <c r="CB265" i="5" l="1"/>
  <c r="AU264" i="5"/>
  <c r="AS264" i="5"/>
  <c r="AQ264" i="5"/>
  <c r="AO264" i="5"/>
  <c r="AM264" i="5"/>
  <c r="AK264" i="5"/>
  <c r="AI264" i="5"/>
  <c r="CE264" i="5" s="1"/>
  <c r="AG264" i="5"/>
  <c r="CC264" i="5" s="1"/>
  <c r="P265" i="2"/>
  <c r="W68" i="6"/>
  <c r="X68" i="6" s="1"/>
  <c r="V68" i="6"/>
  <c r="T68" i="6"/>
  <c r="S68" i="6"/>
  <c r="R68" i="6"/>
  <c r="Q68" i="6"/>
  <c r="M68" i="6"/>
  <c r="K68" i="6"/>
  <c r="I68" i="6"/>
  <c r="U68" i="6" s="1"/>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X67" i="6"/>
  <c r="W67" i="6"/>
  <c r="T67" i="6"/>
  <c r="V67" i="6" s="1"/>
  <c r="S67" i="6"/>
  <c r="R67" i="6"/>
  <c r="Q67" i="6"/>
  <c r="M67" i="6"/>
  <c r="K67" i="6"/>
  <c r="I67" i="6"/>
  <c r="U67" i="6" s="1"/>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C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P263" i="2"/>
  <c r="AA263" i="2" l="1"/>
  <c r="Z263" i="2"/>
  <c r="X263" i="2"/>
  <c r="W263" i="2"/>
  <c r="AA262" i="2"/>
  <c r="Z262" i="2"/>
  <c r="X262" i="2"/>
  <c r="W262" i="2"/>
  <c r="X66" i="6"/>
  <c r="W66" i="6"/>
  <c r="T66" i="6"/>
  <c r="V66" i="6" s="1"/>
  <c r="S66" i="6"/>
  <c r="R66" i="6"/>
  <c r="Q66" i="6"/>
  <c r="M66" i="6"/>
  <c r="K66" i="6"/>
  <c r="I66" i="6"/>
  <c r="U66" i="6" s="1"/>
  <c r="AD262" i="5"/>
  <c r="AC262" i="5"/>
  <c r="AB262" i="5"/>
  <c r="AA262" i="5"/>
  <c r="Z262" i="5"/>
  <c r="BE262" i="5" s="1"/>
  <c r="BI262" i="5" s="1"/>
  <c r="BL262" i="5" s="1"/>
  <c r="W65" i="6"/>
  <c r="X65" i="6" s="1"/>
  <c r="T65" i="6"/>
  <c r="V65" i="6" s="1"/>
  <c r="S65" i="6"/>
  <c r="R65" i="6"/>
  <c r="Q65" i="6"/>
  <c r="M65" i="6"/>
  <c r="K65" i="6"/>
  <c r="I65" i="6"/>
  <c r="U65" i="6" s="1"/>
  <c r="CD261" i="5"/>
  <c r="CC261" i="5"/>
  <c r="CB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AC261" i="5"/>
  <c r="AB261" i="5"/>
  <c r="AA261" i="5"/>
  <c r="Z261" i="5"/>
  <c r="CB262" i="5" l="1"/>
  <c r="AA261" i="2"/>
  <c r="Z261" i="2"/>
  <c r="X261" i="2"/>
  <c r="W261" i="2"/>
  <c r="P261" i="2"/>
  <c r="W64" i="6"/>
  <c r="X64" i="6" s="1"/>
  <c r="U64" i="6"/>
  <c r="T64" i="6"/>
  <c r="V64" i="6" s="1"/>
  <c r="S64" i="6"/>
  <c r="R64" i="6"/>
  <c r="Q64" i="6"/>
  <c r="M64" i="6"/>
  <c r="K64" i="6"/>
  <c r="I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290" i="5"/>
  <c r="CD259" i="5" l="1"/>
  <c r="CB259" i="5"/>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X63" i="6"/>
  <c r="W63" i="6"/>
  <c r="U63" i="6"/>
  <c r="T63" i="6"/>
  <c r="V63" i="6" s="1"/>
  <c r="R63" i="6"/>
  <c r="Q63" i="6"/>
  <c r="M63" i="6"/>
  <c r="K63" i="6"/>
  <c r="I63" i="6"/>
  <c r="S63" i="6"/>
  <c r="AA260" i="2"/>
  <c r="Z260" i="2"/>
  <c r="X260" i="2"/>
  <c r="W260" i="2"/>
  <c r="AD259" i="5"/>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X62" i="6" s="1"/>
  <c r="U62" i="6"/>
  <c r="T62" i="6"/>
  <c r="V62" i="6" s="1"/>
  <c r="S62" i="6"/>
  <c r="R62" i="6"/>
  <c r="Q62" i="6"/>
  <c r="M62" i="6"/>
  <c r="K62" i="6"/>
  <c r="I62" i="6"/>
  <c r="CB258" i="5" l="1"/>
  <c r="I61" i="6"/>
  <c r="U61" i="6" s="1"/>
  <c r="K61" i="6"/>
  <c r="M61" i="6"/>
  <c r="R61" i="6"/>
  <c r="Q61" i="6"/>
  <c r="CE257" i="5"/>
  <c r="CD257" i="5"/>
  <c r="CC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AI257" i="5"/>
  <c r="AD257" i="5"/>
  <c r="CB257" i="5" s="1"/>
  <c r="AC257" i="5"/>
  <c r="AB257" i="5"/>
  <c r="AA257" i="5"/>
  <c r="Z257" i="5"/>
  <c r="BE257" i="5" s="1"/>
  <c r="BI257" i="5" s="1"/>
  <c r="BL257" i="5" s="1"/>
  <c r="AX257" i="5"/>
  <c r="W61" i="6"/>
  <c r="X61" i="6" s="1"/>
  <c r="T61" i="6"/>
  <c r="S61" i="6"/>
  <c r="AA258" i="2"/>
  <c r="Z258" i="2"/>
  <c r="X258" i="2"/>
  <c r="W258" i="2"/>
  <c r="R60" i="6" l="1"/>
  <c r="Q60" i="6"/>
  <c r="M60" i="6"/>
  <c r="K60" i="6"/>
  <c r="I60" i="6"/>
  <c r="U60" i="6" s="1"/>
  <c r="AU256" i="5"/>
  <c r="AS256" i="5"/>
  <c r="AQ256" i="5"/>
  <c r="AO256" i="5"/>
  <c r="AM256" i="5"/>
  <c r="AK256" i="5"/>
  <c r="AI256" i="5"/>
  <c r="CE256" i="5" s="1"/>
  <c r="AG256" i="5"/>
  <c r="CC256" i="5" s="1"/>
  <c r="P257" i="2"/>
  <c r="W60" i="6"/>
  <c r="X60" i="6" s="1"/>
  <c r="T60" i="6"/>
  <c r="V60" i="6" s="1"/>
  <c r="V61" i="6" s="1"/>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R59" i="6"/>
  <c r="Q59" i="6"/>
  <c r="M59" i="6"/>
  <c r="K59" i="6"/>
  <c r="I59" i="6"/>
  <c r="U59" i="6" s="1"/>
  <c r="W59" i="6"/>
  <c r="X59" i="6" s="1"/>
  <c r="T59" i="6"/>
  <c r="V59" i="6" s="1"/>
  <c r="S59" i="6"/>
  <c r="AU255" i="5"/>
  <c r="AS255" i="5"/>
  <c r="AQ255" i="5"/>
  <c r="AO255" i="5"/>
  <c r="AM255" i="5"/>
  <c r="AK255" i="5"/>
  <c r="AI255" i="5"/>
  <c r="CE255" i="5" s="1"/>
  <c r="AG255" i="5"/>
  <c r="CC255" i="5" s="1"/>
  <c r="AD255" i="5"/>
  <c r="CB255" i="5" s="1"/>
  <c r="AC255" i="5"/>
  <c r="AB255" i="5"/>
  <c r="AA255" i="5"/>
  <c r="Z255" i="5"/>
  <c r="R58" i="6" l="1"/>
  <c r="Q58" i="6"/>
  <c r="M58" i="6"/>
  <c r="K58" i="6"/>
  <c r="I58" i="6"/>
  <c r="U58" i="6" s="1"/>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W57" i="6"/>
  <c r="T57" i="6"/>
  <c r="S57" i="6"/>
  <c r="CB253" i="5" l="1"/>
  <c r="AA253" i="2"/>
  <c r="Z253" i="2"/>
  <c r="X253" i="2"/>
  <c r="W253" i="2"/>
  <c r="P253" i="2"/>
  <c r="W56" i="6"/>
  <c r="T56" i="6"/>
  <c r="S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W53" i="6"/>
  <c r="T53" i="6"/>
  <c r="S53" i="6"/>
  <c r="AU248" i="5" l="1"/>
  <c r="AS248" i="5"/>
  <c r="AQ248" i="5"/>
  <c r="AO248" i="5"/>
  <c r="AM248" i="5"/>
  <c r="AK248" i="5"/>
  <c r="AI248" i="5"/>
  <c r="AG248" i="5"/>
  <c r="P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A247" i="2"/>
  <c r="Z247" i="2"/>
  <c r="X247" i="2"/>
  <c r="W247" i="2"/>
  <c r="CB246" i="5" l="1"/>
  <c r="AA246" i="2"/>
  <c r="Z246" i="2"/>
  <c r="X246" i="2"/>
  <c r="W246" i="2"/>
  <c r="P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W48" i="6" l="1"/>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W47" i="6"/>
  <c r="T47" i="6"/>
  <c r="S47" i="6"/>
  <c r="W46" i="6" l="1"/>
  <c r="T46" i="6"/>
  <c r="S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BE241" i="5"/>
  <c r="BI241" i="5" s="1"/>
  <c r="BL241" i="5" s="1"/>
  <c r="Z241" i="5"/>
  <c r="AX241" i="5"/>
  <c r="AA242" i="2"/>
  <c r="Z242" i="2"/>
  <c r="X242" i="2"/>
  <c r="W242" i="2"/>
  <c r="P242" i="2"/>
  <c r="CB241" i="5" l="1"/>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288"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288"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290" i="5"/>
  <c r="AD289"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89" i="5" l="1"/>
  <c r="L289"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BH264" i="5"/>
  <c r="H165" i="2"/>
  <c r="Y164" i="2"/>
  <c r="AB135" i="2"/>
  <c r="M136" i="2"/>
  <c r="I135" i="2"/>
  <c r="D265" i="5" l="1"/>
  <c r="BH265" i="5"/>
  <c r="H166" i="2"/>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Y280" i="2"/>
  <c r="Y281" i="2" l="1"/>
  <c r="AB254" i="2"/>
  <c r="M255" i="2"/>
  <c r="I254" i="2"/>
  <c r="AB255" i="2" l="1"/>
  <c r="M256" i="2"/>
  <c r="I255" i="2"/>
  <c r="M257" i="2" l="1"/>
  <c r="AB256" i="2"/>
  <c r="I256" i="2"/>
  <c r="M258" i="2" l="1"/>
  <c r="AB257" i="2"/>
  <c r="I257" i="2"/>
  <c r="M259" i="2" l="1"/>
  <c r="AB258" i="2"/>
  <c r="I258" i="2"/>
  <c r="M260" i="2" l="1"/>
  <c r="AB259" i="2"/>
  <c r="I259" i="2"/>
  <c r="AB260" i="2" l="1"/>
  <c r="M261" i="2"/>
  <c r="I260" i="2"/>
  <c r="M262" i="2" l="1"/>
  <c r="AB261" i="2"/>
  <c r="I261" i="2"/>
  <c r="M263" i="2" l="1"/>
  <c r="AB262" i="2"/>
  <c r="I262" i="2"/>
  <c r="M264" i="2" l="1"/>
  <c r="AB263" i="2"/>
  <c r="I263" i="2"/>
  <c r="M265" i="2" l="1"/>
  <c r="AB264" i="2"/>
  <c r="I264" i="2"/>
  <c r="AB265" i="2" l="1"/>
  <c r="M266" i="2"/>
  <c r="I265" i="2"/>
  <c r="M267" i="2" l="1"/>
  <c r="AB266" i="2"/>
  <c r="I266" i="2"/>
  <c r="M268" i="2" l="1"/>
  <c r="AB267" i="2"/>
  <c r="I267" i="2"/>
  <c r="M269" i="2" l="1"/>
  <c r="AB268" i="2"/>
  <c r="I268" i="2"/>
  <c r="M270" i="2" l="1"/>
  <c r="AB269" i="2"/>
  <c r="I269" i="2"/>
  <c r="M271" i="2" l="1"/>
  <c r="AB270" i="2"/>
  <c r="I270" i="2"/>
  <c r="M272" i="2" l="1"/>
  <c r="AB271" i="2"/>
  <c r="I271" i="2"/>
  <c r="M273" i="2" l="1"/>
  <c r="AB272" i="2"/>
  <c r="I272" i="2"/>
  <c r="M274" i="2" l="1"/>
  <c r="AB273" i="2"/>
  <c r="I273" i="2"/>
  <c r="M275" i="2" l="1"/>
  <c r="AB274" i="2"/>
  <c r="I274" i="2"/>
  <c r="M276" i="2" l="1"/>
  <c r="AB275" i="2"/>
  <c r="I275" i="2"/>
  <c r="M277" i="2" l="1"/>
  <c r="AB276" i="2"/>
  <c r="I276" i="2"/>
  <c r="M278" i="2" l="1"/>
  <c r="AB277" i="2"/>
  <c r="I277" i="2"/>
  <c r="M279" i="2" l="1"/>
  <c r="AB278" i="2"/>
  <c r="I278" i="2"/>
  <c r="M280" i="2" l="1"/>
  <c r="AB279" i="2"/>
  <c r="I279" i="2"/>
  <c r="M281" i="2" l="1"/>
  <c r="AB280" i="2"/>
  <c r="I280" i="2"/>
  <c r="AB281" i="2" l="1"/>
  <c r="I281" i="2"/>
</calcChain>
</file>

<file path=xl/sharedStrings.xml><?xml version="1.0" encoding="utf-8"?>
<sst xmlns="http://schemas.openxmlformats.org/spreadsheetml/2006/main" count="558" uniqueCount="347">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</sst>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8">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FFCCFF"/>
      <color rgb="FF0000FF"/>
      <color rgb="FFFF6600"/>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国家衛健委発表に基づく感染状況!$W$27:$W$287</c:f>
              <c:numCache>
                <c:formatCode>m"月"d"日"</c:formatCode>
                <c:ptCount val="2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numCache>
            </c:numRef>
          </c:cat>
          <c:val>
            <c:numRef>
              <c:f>国家衛健委発表に基づく感染状況!$X$27:$X$287</c:f>
              <c:numCache>
                <c:formatCode>#,##0_);[Red]\(#,##0\)</c:formatCode>
                <c:ptCount val="26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国家衛健委発表に基づく感染状況!$W$27:$W$287</c:f>
              <c:numCache>
                <c:formatCode>m"月"d"日"</c:formatCode>
                <c:ptCount val="2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numCache>
            </c:numRef>
          </c:cat>
          <c:val>
            <c:numRef>
              <c:f>国家衛健委発表に基づく感染状況!$Y$27:$Y$287</c:f>
              <c:numCache>
                <c:formatCode>General</c:formatCode>
                <c:ptCount val="26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香港マカオ台湾の患者・海外輸入症例・無症状病原体保有者!$AX$169:$AX$285</c:f>
              <c:numCache>
                <c:formatCode>m"月"d"日"</c:formatCode>
                <c:ptCount val="11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numCache>
            </c:numRef>
          </c:cat>
          <c:val>
            <c:numRef>
              <c:f>香港マカオ台湾の患者・海外輸入症例・無症状病原体保有者!$AY$169:$AY$285</c:f>
              <c:numCache>
                <c:formatCode>General</c:formatCode>
                <c:ptCount val="117"/>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香港マカオ台湾の患者・海外輸入症例・無症状病原体保有者!$AX$169:$AX$285</c:f>
              <c:numCache>
                <c:formatCode>m"月"d"日"</c:formatCode>
                <c:ptCount val="11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numCache>
            </c:numRef>
          </c:cat>
          <c:val>
            <c:numRef>
              <c:f>香港マカオ台湾の患者・海外輸入症例・無症状病原体保有者!$BB$169:$BB$285</c:f>
              <c:numCache>
                <c:formatCode>General</c:formatCode>
                <c:ptCount val="117"/>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香港マカオ台湾の患者・海外輸入症例・無症状病原体保有者!$AX$169:$AX$285</c:f>
              <c:numCache>
                <c:formatCode>m"月"d"日"</c:formatCode>
                <c:ptCount val="11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numCache>
            </c:numRef>
          </c:cat>
          <c:val>
            <c:numRef>
              <c:f>香港マカオ台湾の患者・海外輸入症例・無症状病原体保有者!$AZ$169:$AZ$285</c:f>
              <c:numCache>
                <c:formatCode>General</c:formatCode>
                <c:ptCount val="117"/>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香港マカオ台湾の患者・海外輸入症例・無症状病原体保有者!$AX$169:$AX$285</c:f>
              <c:numCache>
                <c:formatCode>m"月"d"日"</c:formatCode>
                <c:ptCount val="11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numCache>
            </c:numRef>
          </c:cat>
          <c:val>
            <c:numRef>
              <c:f>香港マカオ台湾の患者・海外輸入症例・無症状病原体保有者!$BC$169:$BC$285</c:f>
              <c:numCache>
                <c:formatCode>General</c:formatCode>
                <c:ptCount val="117"/>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香港マカオ台湾の患者・海外輸入症例・無症状病原体保有者!$CD$29:$CD$286</c:f>
              <c:numCache>
                <c:formatCode>m"月"d"日"</c:formatCode>
                <c:ptCount val="25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numCache>
            </c:numRef>
          </c:cat>
          <c:val>
            <c:numRef>
              <c:f>香港マカオ台湾の患者・海外輸入症例・無症状病原体保有者!$CE$29:$CE$286</c:f>
              <c:numCache>
                <c:formatCode>General</c:formatCode>
                <c:ptCount val="25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香港マカオ台湾の患者・海外輸入症例・無症状病原体保有者!$CA$29:$CA$286</c:f>
              <c:numCache>
                <c:formatCode>m"月"d"日"</c:formatCode>
                <c:ptCount val="25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numCache>
            </c:numRef>
          </c:cat>
          <c:val>
            <c:numRef>
              <c:f>香港マカオ台湾の患者・海外輸入症例・無症状病原体保有者!$CB$29:$CB$286</c:f>
              <c:numCache>
                <c:formatCode>General</c:formatCode>
                <c:ptCount val="258"/>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香港マカオ台湾の患者・海外輸入症例・無症状病原体保有者!$CA$29:$CA$286</c:f>
              <c:numCache>
                <c:formatCode>m"月"d"日"</c:formatCode>
                <c:ptCount val="25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numCache>
            </c:numRef>
          </c:cat>
          <c:val>
            <c:numRef>
              <c:f>香港マカオ台湾の患者・海外輸入症例・無症状病原体保有者!$CC$29:$CC$286</c:f>
              <c:numCache>
                <c:formatCode>General</c:formatCode>
                <c:ptCount val="2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19518072289156627"/>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新疆の情況!$S$6:$S$89</c:f>
              <c:strCache>
                <c:ptCount val="8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strCache>
            </c:strRef>
          </c:cat>
          <c:val>
            <c:numRef>
              <c:f>新疆の情況!$T$6:$T$89</c:f>
              <c:numCache>
                <c:formatCode>General</c:formatCode>
                <c:ptCount val="84"/>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新疆の情況!$S$6:$S$89</c:f>
              <c:strCache>
                <c:ptCount val="8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strCache>
            </c:strRef>
          </c:cat>
          <c:val>
            <c:numRef>
              <c:f>新疆の情況!$W$6:$W$89</c:f>
              <c:numCache>
                <c:formatCode>General</c:formatCode>
                <c:ptCount val="84"/>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新疆の情況!$S$6:$S$89</c:f>
              <c:strCache>
                <c:ptCount val="8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strCache>
            </c:strRef>
          </c:cat>
          <c:val>
            <c:numRef>
              <c:f>新疆の情況!$U$6:$U$89</c:f>
              <c:numCache>
                <c:formatCode>General</c:formatCode>
                <c:ptCount val="84"/>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新疆の情況!$S$6:$S$89</c:f>
              <c:strCache>
                <c:ptCount val="8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strCache>
            </c:strRef>
          </c:cat>
          <c:val>
            <c:numRef>
              <c:f>新疆の情況!$V$6:$V$89</c:f>
              <c:numCache>
                <c:formatCode>General</c:formatCode>
                <c:ptCount val="84"/>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新疆の情況!$S$6:$S$89</c:f>
              <c:strCache>
                <c:ptCount val="8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strCache>
            </c:strRef>
          </c:cat>
          <c:val>
            <c:numRef>
              <c:f>新疆の情況!$X$6:$X$89</c:f>
              <c:numCache>
                <c:formatCode>General</c:formatCode>
                <c:ptCount val="84"/>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56835034155870201"/>
          <c:y val="0.13457549671576025"/>
          <c:w val="0.35559511147960837"/>
          <c:h val="0.2391432418097997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国家衛健委発表に基づく感染状況!$W$27:$W$287</c:f>
              <c:numCache>
                <c:formatCode>m"月"d"日"</c:formatCode>
                <c:ptCount val="2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numCache>
            </c:numRef>
          </c:cat>
          <c:val>
            <c:numRef>
              <c:f>国家衛健委発表に基づく感染状況!$X$27:$X$287</c:f>
              <c:numCache>
                <c:formatCode>#,##0_);[Red]\(#,##0\)</c:formatCode>
                <c:ptCount val="26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国家衛健委発表に基づく感染状況!$W$27:$W$287</c:f>
              <c:numCache>
                <c:formatCode>m"月"d"日"</c:formatCode>
                <c:ptCount val="2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numCache>
            </c:numRef>
          </c:cat>
          <c:val>
            <c:numRef>
              <c:f>国家衛健委発表に基づく感染状況!$Y$27:$Y$287</c:f>
              <c:numCache>
                <c:formatCode>General</c:formatCode>
                <c:ptCount val="26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国家衛健委発表に基づく感染状況!$Z$27:$Z$287</c:f>
              <c:numCache>
                <c:formatCode>m"月"d"日"</c:formatCode>
                <c:ptCount val="2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numCache>
            </c:numRef>
          </c:cat>
          <c:val>
            <c:numRef>
              <c:f>国家衛健委発表に基づく感染状況!$AA$27:$AA$287</c:f>
              <c:numCache>
                <c:formatCode>General</c:formatCode>
                <c:ptCount val="26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国家衛健委発表に基づく感染状況!$Z$27:$Z$287</c:f>
              <c:numCache>
                <c:formatCode>m"月"d"日"</c:formatCode>
                <c:ptCount val="2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numCache>
            </c:numRef>
          </c:cat>
          <c:val>
            <c:numRef>
              <c:f>国家衛健委発表に基づく感染状況!$AB$27:$AB$287</c:f>
              <c:numCache>
                <c:formatCode>General</c:formatCode>
                <c:ptCount val="26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27384076991E-2"/>
          <c:y val="2.5428331875182269E-2"/>
          <c:w val="0.90286351706036749"/>
          <c:h val="0.79451042578011077"/>
        </c:manualLayout>
      </c:layout>
      <c:areaChart>
        <c:grouping val="stacked"/>
        <c:varyColors val="0"/>
        <c:ser>
          <c:idx val="1"/>
          <c:order val="1"/>
          <c:tx>
            <c:strRef>
              <c:f>上海の輸入症例数変化!$E$3</c:f>
              <c:strCache>
                <c:ptCount val="1"/>
                <c:pt idx="0">
                  <c:v>上海</c:v>
                </c:pt>
              </c:strCache>
            </c:strRef>
          </c:tx>
          <c:spPr>
            <a:solidFill>
              <a:schemeClr val="accent2"/>
            </a:solidFill>
            <a:ln>
              <a:noFill/>
            </a:ln>
            <a:effectLst/>
          </c:spPr>
          <c:cat>
            <c:numRef>
              <c:f>上海の輸入症例数変化!$C$4:$C$49</c:f>
              <c:numCache>
                <c:formatCode>m"月"d"日"</c:formatCode>
                <c:ptCount val="4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numCache>
            </c:numRef>
          </c:cat>
          <c:val>
            <c:numRef>
              <c:f>上海の輸入症例数変化!$E$4:$E$49</c:f>
              <c:numCache>
                <c:formatCode>General</c:formatCode>
                <c:ptCount val="46"/>
                <c:pt idx="0">
                  <c:v>0</c:v>
                </c:pt>
                <c:pt idx="1">
                  <c:v>0</c:v>
                </c:pt>
                <c:pt idx="2">
                  <c:v>0</c:v>
                </c:pt>
                <c:pt idx="3">
                  <c:v>2</c:v>
                </c:pt>
                <c:pt idx="4">
                  <c:v>4</c:v>
                </c:pt>
                <c:pt idx="5">
                  <c:v>2</c:v>
                </c:pt>
                <c:pt idx="6">
                  <c:v>3</c:v>
                </c:pt>
                <c:pt idx="7">
                  <c:v>3</c:v>
                </c:pt>
                <c:pt idx="8">
                  <c:v>3</c:v>
                </c:pt>
                <c:pt idx="9">
                  <c:v>6</c:v>
                </c:pt>
                <c:pt idx="10">
                  <c:v>1</c:v>
                </c:pt>
                <c:pt idx="11">
                  <c:v>4</c:v>
                </c:pt>
                <c:pt idx="12">
                  <c:v>2</c:v>
                </c:pt>
                <c:pt idx="13">
                  <c:v>5</c:v>
                </c:pt>
                <c:pt idx="14">
                  <c:v>3</c:v>
                </c:pt>
                <c:pt idx="15">
                  <c:v>2</c:v>
                </c:pt>
                <c:pt idx="16">
                  <c:v>4</c:v>
                </c:pt>
                <c:pt idx="17">
                  <c:v>0</c:v>
                </c:pt>
                <c:pt idx="18">
                  <c:v>2</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0</c:v>
                </c:pt>
                <c:pt idx="37">
                  <c:v>10</c:v>
                </c:pt>
                <c:pt idx="38">
                  <c:v>5</c:v>
                </c:pt>
                <c:pt idx="39">
                  <c:v>2</c:v>
                </c:pt>
                <c:pt idx="40">
                  <c:v>7</c:v>
                </c:pt>
                <c:pt idx="41">
                  <c:v>1</c:v>
                </c:pt>
                <c:pt idx="42">
                  <c:v>4</c:v>
                </c:pt>
                <c:pt idx="43">
                  <c:v>1</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上海の輸入症例数変化!$D$3</c:f>
              <c:strCache>
                <c:ptCount val="1"/>
                <c:pt idx="0">
                  <c:v>全国</c:v>
                </c:pt>
              </c:strCache>
            </c:strRef>
          </c:tx>
          <c:spPr>
            <a:ln w="28575" cap="rnd">
              <a:solidFill>
                <a:schemeClr val="accent1"/>
              </a:solidFill>
              <a:round/>
            </a:ln>
            <a:effectLst/>
          </c:spPr>
          <c:marker>
            <c:symbol val="none"/>
          </c:marker>
          <c:cat>
            <c:numRef>
              <c:f>上海の輸入症例数変化!$C$4:$C$49</c:f>
              <c:numCache>
                <c:formatCode>m"月"d"日"</c:formatCode>
                <c:ptCount val="4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numCache>
            </c:numRef>
          </c:cat>
          <c:val>
            <c:numRef>
              <c:f>上海の輸入症例数変化!$D$4:$D$49</c:f>
              <c:numCache>
                <c:formatCode>General</c:formatCode>
                <c:ptCount val="46"/>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date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Offset val="100"/>
        <c:baseTimeUnit val="days"/>
      </c:date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国家衛健委発表に基づく感染状況!$Z$27:$Z$287</c:f>
              <c:numCache>
                <c:formatCode>m"月"d"日"</c:formatCode>
                <c:ptCount val="2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numCache>
            </c:numRef>
          </c:cat>
          <c:val>
            <c:numRef>
              <c:f>国家衛健委発表に基づく感染状況!$AA$27:$AA$287</c:f>
              <c:numCache>
                <c:formatCode>General</c:formatCode>
                <c:ptCount val="26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国家衛健委発表に基づく感染状況!$Z$27:$Z$287</c:f>
              <c:numCache>
                <c:formatCode>m"月"d"日"</c:formatCode>
                <c:ptCount val="2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numCache>
            </c:numRef>
          </c:cat>
          <c:val>
            <c:numRef>
              <c:f>国家衛健委発表に基づく感染状況!$AB$27:$AB$287</c:f>
              <c:numCache>
                <c:formatCode>General</c:formatCode>
                <c:ptCount val="26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香港マカオ台湾の患者・海外輸入症例・無症状病原体保有者!$BE$70:$BE$286</c:f>
              <c:numCache>
                <c:formatCode>m"月"d"日"</c:formatCode>
                <c:ptCount val="21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numCache>
            </c:numRef>
          </c:cat>
          <c:val>
            <c:numRef>
              <c:f>香港マカオ台湾の患者・海外輸入症例・無症状病原体保有者!$BF$70:$BF$286</c:f>
              <c:numCache>
                <c:formatCode>General</c:formatCode>
                <c:ptCount val="21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香港マカオ台湾の患者・海外輸入症例・無症状病原体保有者!$BG$70:$BG$286</c:f>
              <c:numCache>
                <c:formatCode>m"月"d"日"</c:formatCode>
                <c:ptCount val="21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numCache>
            </c:numRef>
          </c:cat>
          <c:val>
            <c:numRef>
              <c:f>香港マカオ台湾の患者・海外輸入症例・無症状病原体保有者!$BH$70:$BH$286</c:f>
              <c:numCache>
                <c:formatCode>General</c:formatCode>
                <c:ptCount val="21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香港マカオ台湾の患者・海外輸入症例・無症状病原体保有者!$BS$29:$BS$286</c:f>
              <c:numCache>
                <c:formatCode>m"月"d"日"</c:formatCode>
                <c:ptCount val="25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numCache>
            </c:numRef>
          </c:cat>
          <c:val>
            <c:numRef>
              <c:f>香港マカオ台湾の患者・海外輸入症例・無症状病原体保有者!$BT$29:$BT$286</c:f>
              <c:numCache>
                <c:formatCode>General</c:formatCode>
                <c:ptCount val="258"/>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香港マカオ台湾の患者・海外輸入症例・無症状病原体保有者!$BS$29:$BS$286</c:f>
              <c:numCache>
                <c:formatCode>m"月"d"日"</c:formatCode>
                <c:ptCount val="25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numCache>
            </c:numRef>
          </c:cat>
          <c:val>
            <c:numRef>
              <c:f>香港マカオ台湾の患者・海外輸入症例・無症状病原体保有者!$BU$29:$BU$286</c:f>
              <c:numCache>
                <c:formatCode>General</c:formatCode>
                <c:ptCount val="2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香港マカオ台湾の患者・海外輸入症例・無症状病原体保有者!$BS$29:$BS$286</c:f>
              <c:numCache>
                <c:formatCode>m"月"d"日"</c:formatCode>
                <c:ptCount val="25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numCache>
            </c:numRef>
          </c:cat>
          <c:val>
            <c:numRef>
              <c:f>香港マカオ台湾の患者・海外輸入症例・無症状病原体保有者!$BV$29:$BV$286</c:f>
              <c:numCache>
                <c:formatCode>General</c:formatCode>
                <c:ptCount val="2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香港マカオ台湾の患者・海外輸入症例・無症状病原体保有者!$BO$29:$BO$286</c:f>
              <c:numCache>
                <c:formatCode>m"月"d"日"</c:formatCode>
                <c:ptCount val="25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numCache>
            </c:numRef>
          </c:cat>
          <c:val>
            <c:numRef>
              <c:f>香港マカオ台湾の患者・海外輸入症例・無症状病原体保有者!$BP$29:$BP$286</c:f>
              <c:numCache>
                <c:formatCode>General</c:formatCode>
                <c:ptCount val="258"/>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香港マカオ台湾の患者・海外輸入症例・無症状病原体保有者!$BO$29:$BO$286</c:f>
              <c:numCache>
                <c:formatCode>m"月"d"日"</c:formatCode>
                <c:ptCount val="25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numCache>
            </c:numRef>
          </c:cat>
          <c:val>
            <c:numRef>
              <c:f>香港マカオ台湾の患者・海外輸入症例・無症状病原体保有者!$BQ$29:$BQ$286</c:f>
              <c:numCache>
                <c:formatCode>General</c:formatCode>
                <c:ptCount val="2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香港マカオ台湾の患者・海外輸入症例・無症状病原体保有者!$BO$29:$BO$286</c:f>
              <c:numCache>
                <c:formatCode>m"月"d"日"</c:formatCode>
                <c:ptCount val="25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numCache>
            </c:numRef>
          </c:cat>
          <c:val>
            <c:numRef>
              <c:f>香港マカオ台湾の患者・海外輸入症例・無症状病原体保有者!$BR$29:$BR$286</c:f>
              <c:numCache>
                <c:formatCode>General</c:formatCode>
                <c:ptCount val="258"/>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香港マカオ台湾の患者・海外輸入症例・無症状病原体保有者!$BW$29:$BW$286</c:f>
              <c:numCache>
                <c:formatCode>m"月"d"日"</c:formatCode>
                <c:ptCount val="25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numCache>
            </c:numRef>
          </c:cat>
          <c:val>
            <c:numRef>
              <c:f>香港マカオ台湾の患者・海外輸入症例・無症状病原体保有者!$BX$29:$BX$286</c:f>
              <c:numCache>
                <c:formatCode>General</c:formatCode>
                <c:ptCount val="258"/>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香港マカオ台湾の患者・海外輸入症例・無症状病原体保有者!$BW$29:$BW$286</c:f>
              <c:numCache>
                <c:formatCode>m"月"d"日"</c:formatCode>
                <c:ptCount val="25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numCache>
            </c:numRef>
          </c:cat>
          <c:val>
            <c:numRef>
              <c:f>香港マカオ台湾の患者・海外輸入症例・無症状病原体保有者!$BY$29:$BY$286</c:f>
              <c:numCache>
                <c:formatCode>General</c:formatCode>
                <c:ptCount val="2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香港マカオ台湾の患者・海外輸入症例・無症状病原体保有者!$BW$29:$BW$286</c:f>
              <c:numCache>
                <c:formatCode>m"月"d"日"</c:formatCode>
                <c:ptCount val="25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numCache>
            </c:numRef>
          </c:cat>
          <c:val>
            <c:numRef>
              <c:f>香港マカオ台湾の患者・海外輸入症例・無症状病原体保有者!$BZ$29:$BZ$286</c:f>
              <c:numCache>
                <c:formatCode>General</c:formatCode>
                <c:ptCount val="2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香港マカオ台湾の患者・海外輸入症例・無症状病原体保有者!$BI$97:$BI$285</c:f>
              <c:numCache>
                <c:formatCode>m"月"d"日"</c:formatCode>
                <c:ptCount val="18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numCache>
            </c:numRef>
          </c:cat>
          <c:val>
            <c:numRef>
              <c:f>香港マカオ台湾の患者・海外輸入症例・無症状病原体保有者!$BJ$97:$BJ$285</c:f>
              <c:numCache>
                <c:formatCode>General</c:formatCode>
                <c:ptCount val="189"/>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香港マカオ台湾の患者・海外輸入症例・無症状病原体保有者!$BI$97:$BI$285</c:f>
              <c:numCache>
                <c:formatCode>m"月"d"日"</c:formatCode>
                <c:ptCount val="18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numCache>
            </c:numRef>
          </c:cat>
          <c:val>
            <c:numRef>
              <c:f>香港マカオ台湾の患者・海外輸入症例・無症状病原体保有者!$BK$97:$BK$285</c:f>
              <c:numCache>
                <c:formatCode>General</c:formatCode>
                <c:ptCount val="189"/>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香港マカオ台湾の患者・海外輸入症例・無症状病原体保有者!$BL$97:$BL$285</c:f>
              <c:numCache>
                <c:formatCode>m"月"d"日"</c:formatCode>
                <c:ptCount val="18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numCache>
            </c:numRef>
          </c:cat>
          <c:val>
            <c:numRef>
              <c:f>香港マカオ台湾の患者・海外輸入症例・無症状病原体保有者!$BM$97:$BM$285</c:f>
              <c:numCache>
                <c:formatCode>General</c:formatCode>
                <c:ptCount val="189"/>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香港マカオ台湾の患者・海外輸入症例・無症状病原体保有者!$BL$97:$BL$285</c:f>
              <c:numCache>
                <c:formatCode>m"月"d"日"</c:formatCode>
                <c:ptCount val="18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numCache>
            </c:numRef>
          </c:cat>
          <c:val>
            <c:numRef>
              <c:f>香港マカオ台湾の患者・海外輸入症例・無症状病原体保有者!$BN$97:$BN$285</c:f>
              <c:numCache>
                <c:formatCode>General</c:formatCode>
                <c:ptCount val="189"/>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4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0.59583</cdr:x>
      <cdr:y>0.46451</cdr:y>
    </cdr:from>
    <cdr:to>
      <cdr:x>0.89994</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3121104" y="1743534"/>
          <a:ext cx="1592999" cy="460591"/>
        </a:xfrm>
        <a:prstGeom xmlns:a="http://schemas.openxmlformats.org/drawingml/2006/main" prst="borderCallout1">
          <a:avLst>
            <a:gd name="adj1" fmla="val 102705"/>
            <a:gd name="adj2" fmla="val 60417"/>
            <a:gd name="adj3" fmla="val 288906"/>
            <a:gd name="adj4" fmla="val 66890"/>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96"/>
  <sheetViews>
    <sheetView tabSelected="1" workbookViewId="0">
      <pane xSplit="2" ySplit="5" topLeftCell="C282" activePane="bottomRight" state="frozen"/>
      <selection pane="topRight" activeCell="C1" sqref="C1"/>
      <selection pane="bottomLeft" activeCell="A8" sqref="A8"/>
      <selection pane="bottomRight" activeCell="B292" sqref="B292"/>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6" t="s">
        <v>78</v>
      </c>
      <c r="D1" s="266"/>
      <c r="E1" s="266"/>
      <c r="F1" s="266"/>
      <c r="G1" s="266"/>
      <c r="H1" s="266"/>
      <c r="I1" s="266"/>
      <c r="J1" s="266"/>
      <c r="K1" s="266"/>
      <c r="L1" s="266"/>
      <c r="M1" s="266"/>
      <c r="N1" s="266"/>
      <c r="O1" s="266"/>
      <c r="P1" s="87"/>
      <c r="Q1" s="87"/>
      <c r="R1" s="87"/>
      <c r="S1" s="87"/>
      <c r="T1" s="87"/>
      <c r="U1" s="86">
        <v>44108</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3" t="s">
        <v>72</v>
      </c>
      <c r="D4" s="274"/>
      <c r="E4" s="274"/>
      <c r="F4" s="284"/>
      <c r="G4" s="273" t="s">
        <v>68</v>
      </c>
      <c r="H4" s="274"/>
      <c r="I4" s="279" t="s">
        <v>87</v>
      </c>
      <c r="J4" s="275" t="s">
        <v>71</v>
      </c>
      <c r="K4" s="276"/>
      <c r="L4" s="277" t="s">
        <v>70</v>
      </c>
      <c r="M4" s="278"/>
      <c r="N4" s="267" t="s">
        <v>73</v>
      </c>
      <c r="O4" s="268"/>
      <c r="P4" s="281" t="s">
        <v>92</v>
      </c>
      <c r="Q4" s="282"/>
      <c r="R4" s="281" t="s">
        <v>88</v>
      </c>
      <c r="S4" s="282"/>
      <c r="T4" s="283"/>
      <c r="U4" s="269" t="s">
        <v>75</v>
      </c>
    </row>
    <row r="5" spans="2:21" ht="18.5" customHeight="1" thickBot="1" x14ac:dyDescent="0.6">
      <c r="B5" s="63" t="s">
        <v>76</v>
      </c>
      <c r="C5" s="271" t="s">
        <v>69</v>
      </c>
      <c r="D5" s="272"/>
      <c r="E5" s="92" t="s">
        <v>9</v>
      </c>
      <c r="F5" s="71" t="s">
        <v>86</v>
      </c>
      <c r="G5" s="69" t="s">
        <v>69</v>
      </c>
      <c r="H5" s="70" t="s">
        <v>9</v>
      </c>
      <c r="I5" s="280"/>
      <c r="J5" s="69" t="s">
        <v>69</v>
      </c>
      <c r="K5" s="70" t="s">
        <v>74</v>
      </c>
      <c r="L5" s="69" t="s">
        <v>69</v>
      </c>
      <c r="M5" s="70" t="s">
        <v>9</v>
      </c>
      <c r="N5" s="69" t="s">
        <v>69</v>
      </c>
      <c r="O5" s="71" t="s">
        <v>9</v>
      </c>
      <c r="P5" s="88" t="s">
        <v>105</v>
      </c>
      <c r="Q5" s="71" t="s">
        <v>9</v>
      </c>
      <c r="R5" s="119" t="s">
        <v>90</v>
      </c>
      <c r="S5" s="68" t="s">
        <v>91</v>
      </c>
      <c r="T5" s="68" t="s">
        <v>89</v>
      </c>
      <c r="U5" s="270"/>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+H280+G281</f>
        <v>85414</v>
      </c>
      <c r="I281" s="89">
        <f t="shared" ref="I281" si="755">+H281-M281-O281</f>
        <v>186</v>
      </c>
      <c r="J281" s="48">
        <v>-1</v>
      </c>
      <c r="K281" s="56">
        <f>+J281+K280</f>
        <v>1</v>
      </c>
      <c r="L281" s="48">
        <v>0</v>
      </c>
      <c r="M281" s="89">
        <f>+L281+M280</f>
        <v>4634</v>
      </c>
      <c r="N281" s="48">
        <v>16</v>
      </c>
      <c r="O281" s="89">
        <f>+N281+O280</f>
        <v>80594</v>
      </c>
      <c r="P281" s="111">
        <f>+Q281-Q280</f>
        <v>427</v>
      </c>
      <c r="Q281" s="57">
        <v>833311</v>
      </c>
      <c r="R281" s="48">
        <v>796</v>
      </c>
      <c r="S281" s="118"/>
      <c r="T281" s="57">
        <v>7241</v>
      </c>
      <c r="U281" s="78"/>
      <c r="W281" s="121">
        <f t="shared" ref="W281" si="756">+B281</f>
        <v>44104</v>
      </c>
      <c r="X281" s="122">
        <f t="shared" ref="X281" si="757">+G281</f>
        <v>11</v>
      </c>
      <c r="Y281" s="97">
        <f t="shared" ref="Y281" si="758">+H281</f>
        <v>85414</v>
      </c>
      <c r="Z281" s="123">
        <f t="shared" ref="Z281" si="759">+B281</f>
        <v>44104</v>
      </c>
      <c r="AA281" s="97">
        <f t="shared" ref="AA281" si="760">+L281</f>
        <v>0</v>
      </c>
      <c r="AB281" s="97">
        <f t="shared" ref="AB281" si="761">+M281</f>
        <v>4634</v>
      </c>
    </row>
    <row r="282" spans="2:28" x14ac:dyDescent="0.55000000000000004">
      <c r="B282" s="77">
        <v>44105</v>
      </c>
      <c r="C282" s="48">
        <v>0</v>
      </c>
      <c r="D282" s="84"/>
      <c r="E282" s="110"/>
      <c r="F282" s="57">
        <v>3</v>
      </c>
      <c r="G282" s="48">
        <v>10</v>
      </c>
      <c r="H282" s="89">
        <f>+H281+G282</f>
        <v>85424</v>
      </c>
      <c r="I282" s="89">
        <f t="shared" ref="I282" si="762">+H282-M282-O282</f>
        <v>189</v>
      </c>
      <c r="J282" s="48">
        <v>0</v>
      </c>
      <c r="K282" s="56">
        <f>+J282+K281</f>
        <v>1</v>
      </c>
      <c r="L282" s="48">
        <v>0</v>
      </c>
      <c r="M282" s="89">
        <f>+L282+M281</f>
        <v>4634</v>
      </c>
      <c r="N282" s="48">
        <v>7</v>
      </c>
      <c r="O282" s="89">
        <f>+N282+O281</f>
        <v>80601</v>
      </c>
      <c r="P282" s="111">
        <f>+Q282-Q281</f>
        <v>790</v>
      </c>
      <c r="Q282" s="57">
        <v>834101</v>
      </c>
      <c r="R282" s="48">
        <v>607</v>
      </c>
      <c r="S282" s="118"/>
      <c r="T282" s="57">
        <v>7424</v>
      </c>
      <c r="U282" s="78"/>
      <c r="W282" s="121">
        <f t="shared" ref="W282" si="763">+B282</f>
        <v>44105</v>
      </c>
      <c r="X282" s="122">
        <f t="shared" ref="X282" si="764">+G282</f>
        <v>10</v>
      </c>
      <c r="Y282" s="97">
        <f t="shared" ref="Y282" si="765">+H282</f>
        <v>85424</v>
      </c>
      <c r="Z282" s="123">
        <f t="shared" ref="Z282" si="766">+B282</f>
        <v>44105</v>
      </c>
      <c r="AA282" s="97">
        <f t="shared" ref="AA282" si="767">+L282</f>
        <v>0</v>
      </c>
      <c r="AB282" s="97">
        <f t="shared" ref="AB282" si="768">+M282</f>
        <v>4634</v>
      </c>
    </row>
    <row r="283" spans="2:28" x14ac:dyDescent="0.55000000000000004">
      <c r="B283" s="77">
        <v>44106</v>
      </c>
      <c r="C283" s="48">
        <v>1</v>
      </c>
      <c r="D283" s="84"/>
      <c r="E283" s="110"/>
      <c r="F283" s="57">
        <v>4</v>
      </c>
      <c r="G283" s="48">
        <v>10</v>
      </c>
      <c r="H283" s="89">
        <f>+H282+G283</f>
        <v>85434</v>
      </c>
      <c r="I283" s="89">
        <f t="shared" ref="I283" si="769">+H283-M283-O283</f>
        <v>189</v>
      </c>
      <c r="J283" s="48">
        <v>0</v>
      </c>
      <c r="K283" s="56">
        <f>+J283+K282</f>
        <v>1</v>
      </c>
      <c r="L283" s="48">
        <v>0</v>
      </c>
      <c r="M283" s="89">
        <f>+L283+M282</f>
        <v>4634</v>
      </c>
      <c r="N283" s="48">
        <v>10</v>
      </c>
      <c r="O283" s="89">
        <f>+N283+O282</f>
        <v>80611</v>
      </c>
      <c r="P283" s="111">
        <f>+Q283-Q282</f>
        <v>604</v>
      </c>
      <c r="Q283" s="57">
        <v>834705</v>
      </c>
      <c r="R283" s="48">
        <v>801</v>
      </c>
      <c r="S283" s="118"/>
      <c r="T283" s="57">
        <v>7227</v>
      </c>
      <c r="U283" s="78"/>
      <c r="W283" s="121">
        <f t="shared" ref="W283:W284" si="770">+B283</f>
        <v>44106</v>
      </c>
      <c r="X283" s="122">
        <f t="shared" ref="X283" si="771">+G283</f>
        <v>10</v>
      </c>
      <c r="Y283" s="97">
        <f t="shared" ref="Y283" si="772">+H283</f>
        <v>85434</v>
      </c>
      <c r="Z283" s="123">
        <f t="shared" ref="Z283:Z284" si="773">+B283</f>
        <v>44106</v>
      </c>
      <c r="AA283" s="97">
        <f t="shared" ref="AA283" si="774">+L283</f>
        <v>0</v>
      </c>
      <c r="AB283" s="97">
        <f t="shared" ref="AB283" si="775">+M283</f>
        <v>4634</v>
      </c>
    </row>
    <row r="284" spans="2:28" x14ac:dyDescent="0.55000000000000004">
      <c r="B284" s="77">
        <v>44107</v>
      </c>
      <c r="C284" s="48">
        <v>3</v>
      </c>
      <c r="D284" s="84"/>
      <c r="E284" s="110"/>
      <c r="F284" s="57">
        <v>7</v>
      </c>
      <c r="G284" s="48">
        <v>16</v>
      </c>
      <c r="H284" s="89">
        <f>+H283+G284</f>
        <v>85450</v>
      </c>
      <c r="I284" s="89">
        <f t="shared" ref="I284" si="776">+H284-M284-O284</f>
        <v>195</v>
      </c>
      <c r="J284" s="48">
        <v>0</v>
      </c>
      <c r="K284" s="56">
        <f>+J284+K283</f>
        <v>1</v>
      </c>
      <c r="L284" s="48">
        <v>0</v>
      </c>
      <c r="M284" s="89">
        <f>+L284+M283</f>
        <v>4634</v>
      </c>
      <c r="N284" s="48">
        <v>10</v>
      </c>
      <c r="O284" s="89">
        <f>+N284+O283</f>
        <v>80621</v>
      </c>
      <c r="P284" s="111">
        <f>+Q284-Q283</f>
        <v>485</v>
      </c>
      <c r="Q284" s="57">
        <v>835190</v>
      </c>
      <c r="R284" s="48">
        <v>272</v>
      </c>
      <c r="S284" s="118"/>
      <c r="T284" s="57">
        <v>7439</v>
      </c>
      <c r="U284" s="78"/>
      <c r="W284" s="121">
        <f t="shared" ref="W284" si="777">+B284</f>
        <v>44107</v>
      </c>
      <c r="X284" s="122">
        <f t="shared" ref="X284" si="778">+G284</f>
        <v>16</v>
      </c>
      <c r="Y284" s="97">
        <f t="shared" ref="Y284" si="779">+H284</f>
        <v>85450</v>
      </c>
      <c r="Z284" s="123">
        <f t="shared" ref="Z284" si="780">+B284</f>
        <v>44107</v>
      </c>
      <c r="AA284" s="97">
        <f t="shared" ref="AA284" si="781">+L284</f>
        <v>0</v>
      </c>
      <c r="AB284" s="97">
        <f t="shared" ref="AB284" si="782">+M284</f>
        <v>4634</v>
      </c>
    </row>
    <row r="285" spans="2:28" x14ac:dyDescent="0.55000000000000004">
      <c r="B285" s="77"/>
      <c r="C285" s="48"/>
      <c r="D285" s="84"/>
      <c r="E285" s="110"/>
      <c r="F285" s="57"/>
      <c r="G285" s="48"/>
      <c r="H285" s="89"/>
      <c r="I285" s="89"/>
      <c r="J285" s="48"/>
      <c r="K285" s="56"/>
      <c r="L285" s="48"/>
      <c r="M285" s="89"/>
      <c r="N285" s="48"/>
      <c r="O285" s="89"/>
      <c r="P285" s="111"/>
      <c r="Q285" s="57"/>
      <c r="R285" s="48"/>
      <c r="S285" s="118"/>
      <c r="T285" s="57"/>
      <c r="U285" s="78"/>
      <c r="W285" s="121"/>
      <c r="X285" s="122"/>
      <c r="Y285" s="97"/>
      <c r="Z285" s="123"/>
      <c r="AA285" s="97"/>
      <c r="AB285" s="97"/>
    </row>
    <row r="286" spans="2:28" x14ac:dyDescent="0.55000000000000004">
      <c r="B286" s="77"/>
      <c r="C286" s="59"/>
      <c r="D286" s="49"/>
      <c r="E286" s="61"/>
      <c r="F286" s="60"/>
      <c r="G286" s="59"/>
      <c r="H286" s="61"/>
      <c r="I286" s="55"/>
      <c r="J286" s="59"/>
      <c r="K286" s="61"/>
      <c r="L286" s="59"/>
      <c r="M286" s="61"/>
      <c r="N286" s="48"/>
      <c r="O286" s="60"/>
      <c r="P286" s="124"/>
      <c r="Q286" s="60"/>
      <c r="R286" s="48"/>
      <c r="S286" s="60"/>
      <c r="T286" s="60"/>
      <c r="U286" s="78"/>
    </row>
    <row r="287" spans="2:28" ht="9.5" customHeight="1" thickBot="1" x14ac:dyDescent="0.6">
      <c r="B287" s="66"/>
      <c r="C287" s="79"/>
      <c r="D287" s="80"/>
      <c r="E287" s="82"/>
      <c r="F287" s="95"/>
      <c r="G287" s="79"/>
      <c r="H287" s="82"/>
      <c r="I287" s="82"/>
      <c r="J287" s="79"/>
      <c r="K287" s="82"/>
      <c r="L287" s="79"/>
      <c r="M287" s="82"/>
      <c r="N287" s="83"/>
      <c r="O287" s="81"/>
      <c r="P287" s="94"/>
      <c r="Q287" s="95"/>
      <c r="R287" s="120"/>
      <c r="S287" s="95"/>
      <c r="T287" s="95"/>
      <c r="U287" s="67"/>
    </row>
    <row r="289" spans="2:21" ht="13" customHeight="1" x14ac:dyDescent="0.55000000000000004">
      <c r="E289" s="112"/>
      <c r="F289" s="113"/>
      <c r="G289" s="112" t="s">
        <v>80</v>
      </c>
      <c r="H289" s="113"/>
      <c r="I289" s="113"/>
      <c r="J289" s="113"/>
      <c r="U289" s="72"/>
    </row>
    <row r="290" spans="2:21" ht="13" customHeight="1" x14ac:dyDescent="0.55000000000000004">
      <c r="E290" s="112" t="s">
        <v>98</v>
      </c>
      <c r="F290" s="113"/>
      <c r="G290" s="264" t="s">
        <v>79</v>
      </c>
      <c r="H290" s="265"/>
      <c r="I290" s="112" t="s">
        <v>106</v>
      </c>
      <c r="J290" s="113"/>
    </row>
    <row r="291" spans="2:21" ht="13" customHeight="1" x14ac:dyDescent="0.55000000000000004">
      <c r="B291" s="130"/>
      <c r="E291" s="114" t="s">
        <v>108</v>
      </c>
      <c r="F291" s="113"/>
      <c r="G291" s="115"/>
      <c r="H291" s="115"/>
      <c r="I291" s="112" t="s">
        <v>107</v>
      </c>
      <c r="J291" s="113"/>
    </row>
    <row r="292" spans="2:21" ht="18.5" customHeight="1" x14ac:dyDescent="0.55000000000000004">
      <c r="E292" s="112" t="s">
        <v>96</v>
      </c>
      <c r="F292" s="113"/>
      <c r="G292" s="112" t="s">
        <v>97</v>
      </c>
      <c r="H292" s="113"/>
      <c r="I292" s="113"/>
      <c r="J292" s="113"/>
    </row>
    <row r="293" spans="2:21" ht="13" customHeight="1" x14ac:dyDescent="0.55000000000000004">
      <c r="E293" s="112" t="s">
        <v>98</v>
      </c>
      <c r="F293" s="113"/>
      <c r="G293" s="112" t="s">
        <v>99</v>
      </c>
      <c r="H293" s="113"/>
      <c r="I293" s="113"/>
      <c r="J293" s="113"/>
    </row>
    <row r="294" spans="2:21" ht="13" customHeight="1" x14ac:dyDescent="0.55000000000000004">
      <c r="E294" s="112" t="s">
        <v>98</v>
      </c>
      <c r="F294" s="113"/>
      <c r="G294" s="112" t="s">
        <v>100</v>
      </c>
      <c r="H294" s="113"/>
      <c r="I294" s="113"/>
      <c r="J294" s="113"/>
    </row>
    <row r="295" spans="2:21" ht="13" customHeight="1" x14ac:dyDescent="0.55000000000000004">
      <c r="E295" s="112" t="s">
        <v>101</v>
      </c>
      <c r="F295" s="113"/>
      <c r="G295" s="112" t="s">
        <v>102</v>
      </c>
      <c r="H295" s="113"/>
      <c r="I295" s="113"/>
      <c r="J295" s="113"/>
    </row>
    <row r="296" spans="2:21" ht="13" customHeight="1" x14ac:dyDescent="0.55000000000000004">
      <c r="E296" s="112" t="s">
        <v>103</v>
      </c>
      <c r="F296" s="113"/>
      <c r="G296" s="112" t="s">
        <v>104</v>
      </c>
      <c r="H296" s="113"/>
      <c r="I296" s="113"/>
      <c r="J296" s="113"/>
    </row>
  </sheetData>
  <mergeCells count="12">
    <mergeCell ref="G290:H29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90"/>
  <sheetViews>
    <sheetView topLeftCell="A5" zoomScale="96" zoomScaleNormal="96" workbookViewId="0">
      <pane xSplit="1" ySplit="3" topLeftCell="B279" activePane="bottomRight" state="frozen"/>
      <selection activeCell="A5" sqref="A5"/>
      <selection pane="topRight" activeCell="B5" sqref="B5"/>
      <selection pane="bottomLeft" activeCell="A8" sqref="A8"/>
      <selection pane="bottomRight" activeCell="B283" sqref="B283"/>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4.5820312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294" t="s">
        <v>130</v>
      </c>
      <c r="C4" s="295"/>
      <c r="D4" s="295"/>
      <c r="E4" s="295"/>
      <c r="F4" s="295"/>
      <c r="G4" s="295"/>
      <c r="H4" s="295"/>
      <c r="I4" s="295"/>
      <c r="J4" s="295"/>
      <c r="K4" s="296"/>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297" t="s">
        <v>76</v>
      </c>
      <c r="B5" s="301" t="s">
        <v>134</v>
      </c>
      <c r="C5" s="299"/>
      <c r="D5" s="299"/>
      <c r="E5" s="299"/>
      <c r="F5" s="302" t="s">
        <v>135</v>
      </c>
      <c r="G5" s="299" t="s">
        <v>131</v>
      </c>
      <c r="H5" s="299"/>
      <c r="I5" s="299"/>
      <c r="J5" s="299" t="s">
        <v>132</v>
      </c>
      <c r="K5" s="300"/>
      <c r="L5" s="286" t="s">
        <v>69</v>
      </c>
      <c r="M5" s="287"/>
      <c r="N5" s="290" t="s">
        <v>9</v>
      </c>
      <c r="O5" s="291"/>
      <c r="P5" s="318" t="s">
        <v>128</v>
      </c>
      <c r="Q5" s="319"/>
      <c r="R5" s="319"/>
      <c r="S5" s="320"/>
      <c r="T5" s="326" t="s">
        <v>88</v>
      </c>
      <c r="U5" s="327"/>
      <c r="V5" s="327"/>
      <c r="W5" s="327"/>
      <c r="X5" s="328"/>
      <c r="Y5" s="131"/>
      <c r="Z5" s="297" t="s">
        <v>76</v>
      </c>
      <c r="AA5" s="338" t="s">
        <v>161</v>
      </c>
      <c r="AB5" s="339"/>
      <c r="AC5" s="340"/>
      <c r="AD5" s="334" t="s">
        <v>142</v>
      </c>
      <c r="AE5" s="335"/>
      <c r="AF5" s="313"/>
      <c r="AG5" s="313"/>
      <c r="AH5" s="313"/>
      <c r="AI5" s="313"/>
      <c r="AJ5" s="336"/>
      <c r="AK5" s="312" t="s">
        <v>143</v>
      </c>
      <c r="AL5" s="313"/>
      <c r="AM5" s="313"/>
      <c r="AN5" s="313"/>
      <c r="AO5" s="313"/>
      <c r="AP5" s="314"/>
      <c r="AQ5" s="312" t="s">
        <v>144</v>
      </c>
      <c r="AR5" s="313"/>
      <c r="AS5" s="313"/>
      <c r="AT5" s="313"/>
      <c r="AU5" s="313"/>
      <c r="AV5" s="324"/>
    </row>
    <row r="6" spans="1:83" ht="18" customHeight="1" x14ac:dyDescent="0.55000000000000004">
      <c r="A6" s="297"/>
      <c r="B6" s="305" t="s">
        <v>148</v>
      </c>
      <c r="C6" s="306"/>
      <c r="D6" s="309" t="s">
        <v>86</v>
      </c>
      <c r="E6" s="307" t="s">
        <v>136</v>
      </c>
      <c r="F6" s="303"/>
      <c r="G6" s="309" t="s">
        <v>133</v>
      </c>
      <c r="H6" s="309" t="s">
        <v>9</v>
      </c>
      <c r="I6" s="309" t="s">
        <v>86</v>
      </c>
      <c r="J6" s="309" t="s">
        <v>133</v>
      </c>
      <c r="K6" s="310" t="s">
        <v>9</v>
      </c>
      <c r="L6" s="288"/>
      <c r="M6" s="289"/>
      <c r="N6" s="292"/>
      <c r="O6" s="293"/>
      <c r="P6" s="321"/>
      <c r="Q6" s="322"/>
      <c r="R6" s="322"/>
      <c r="S6" s="323"/>
      <c r="T6" s="329"/>
      <c r="U6" s="330"/>
      <c r="V6" s="330"/>
      <c r="W6" s="330"/>
      <c r="X6" s="331"/>
      <c r="Y6" s="131"/>
      <c r="Z6" s="297"/>
      <c r="AA6" s="341"/>
      <c r="AB6" s="342"/>
      <c r="AC6" s="343"/>
      <c r="AD6" s="332" t="s">
        <v>141</v>
      </c>
      <c r="AE6" s="333"/>
      <c r="AF6" s="316"/>
      <c r="AG6" s="316" t="s">
        <v>140</v>
      </c>
      <c r="AH6" s="316"/>
      <c r="AI6" s="316" t="s">
        <v>132</v>
      </c>
      <c r="AJ6" s="337"/>
      <c r="AK6" s="315" t="s">
        <v>141</v>
      </c>
      <c r="AL6" s="316"/>
      <c r="AM6" s="316" t="s">
        <v>140</v>
      </c>
      <c r="AN6" s="316"/>
      <c r="AO6" s="316" t="s">
        <v>132</v>
      </c>
      <c r="AP6" s="317"/>
      <c r="AQ6" s="315" t="s">
        <v>141</v>
      </c>
      <c r="AR6" s="316"/>
      <c r="AS6" s="316" t="s">
        <v>140</v>
      </c>
      <c r="AT6" s="316"/>
      <c r="AU6" s="316" t="s">
        <v>132</v>
      </c>
      <c r="AV6" s="325"/>
      <c r="AY6" s="45" t="s">
        <v>178</v>
      </c>
      <c r="AZ6" s="45" t="s">
        <v>179</v>
      </c>
      <c r="BB6" s="45" t="s">
        <v>177</v>
      </c>
      <c r="BC6" t="s">
        <v>180</v>
      </c>
      <c r="BE6" t="s">
        <v>162</v>
      </c>
      <c r="BG6" t="s">
        <v>162</v>
      </c>
      <c r="BI6" t="s">
        <v>164</v>
      </c>
      <c r="BP6" t="s">
        <v>142</v>
      </c>
      <c r="BT6" t="s">
        <v>143</v>
      </c>
      <c r="BX6" t="s">
        <v>144</v>
      </c>
      <c r="CA6" t="s">
        <v>142</v>
      </c>
    </row>
    <row r="7" spans="1:83" ht="36.5" thickBot="1" x14ac:dyDescent="0.6">
      <c r="A7" s="298"/>
      <c r="B7" s="141" t="s">
        <v>133</v>
      </c>
      <c r="C7" s="133" t="s">
        <v>9</v>
      </c>
      <c r="D7" s="304"/>
      <c r="E7" s="308"/>
      <c r="F7" s="304"/>
      <c r="G7" s="304"/>
      <c r="H7" s="304"/>
      <c r="I7" s="304"/>
      <c r="J7" s="304"/>
      <c r="K7" s="311"/>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298"/>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285" t="s">
        <v>176</v>
      </c>
      <c r="AY7" s="285"/>
      <c r="AZ7" s="285"/>
      <c r="BA7" s="285"/>
      <c r="BB7" s="285"/>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283"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258">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258">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258">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258">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258">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258">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258">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258">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258">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258">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258">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283"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258">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258">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258">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258">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258">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258">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258">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258">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258">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258">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258">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258">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258">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258">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258">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258">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258">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258">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258">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258">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258">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258">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258">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258">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258">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3"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BF283" si="3228">+B282</f>
        <v>10</v>
      </c>
      <c r="BG282" s="230">
        <f t="shared" ref="BG282:BG283" si="3229">+A282</f>
        <v>44106</v>
      </c>
      <c r="BH282" s="132">
        <f t="shared" ref="BH282" si="3230">+C282</f>
        <v>2885</v>
      </c>
      <c r="BI282" s="1">
        <f t="shared" ref="BI282" si="3231">+BE282</f>
        <v>44106</v>
      </c>
      <c r="BJ282">
        <f t="shared" ref="BJ282:BJ283" si="3232">+L282</f>
        <v>12</v>
      </c>
      <c r="BK282">
        <f t="shared" ref="BK282:BK283" si="3233">+M282</f>
        <v>12</v>
      </c>
      <c r="BL282" s="1">
        <f t="shared" ref="BL282" si="3234">+BI282</f>
        <v>44106</v>
      </c>
      <c r="BM282">
        <f t="shared" ref="BM282" si="3235">+BM281+BJ282</f>
        <v>4157</v>
      </c>
      <c r="BN282">
        <f t="shared" ref="BN282" si="3236">+BN281+BK282</f>
        <v>1767</v>
      </c>
      <c r="BO282" s="180">
        <f t="shared" ref="BO282:BO283" si="3237">+A282</f>
        <v>44106</v>
      </c>
      <c r="BP282">
        <f t="shared" ref="BP282" si="3238">+AF282</f>
        <v>5104</v>
      </c>
      <c r="BQ282">
        <f t="shared" ref="BQ282" si="3239">+AH282</f>
        <v>4843</v>
      </c>
      <c r="BR282">
        <f t="shared" ref="BR282" si="3240">+AJ282</f>
        <v>105</v>
      </c>
      <c r="BS282" s="180">
        <f t="shared" ref="BS282:BS283" si="3241">+A282</f>
        <v>44106</v>
      </c>
      <c r="BT282">
        <f t="shared" ref="BT282" si="3242">+AL282</f>
        <v>46</v>
      </c>
      <c r="BU282">
        <f t="shared" ref="BU282" si="3243">+AN282</f>
        <v>46</v>
      </c>
      <c r="BV282">
        <f t="shared" ref="BV282" si="3244">+AP282</f>
        <v>0</v>
      </c>
      <c r="BW282" s="180">
        <f t="shared" ref="BW282:BW283" si="3245">+A282</f>
        <v>44106</v>
      </c>
      <c r="BX282">
        <f t="shared" ref="BX282" si="3246">+AR282</f>
        <v>517</v>
      </c>
      <c r="BY282">
        <f t="shared" ref="BY282" si="3247">+AT282</f>
        <v>484</v>
      </c>
      <c r="BZ282">
        <f t="shared" ref="BZ282" si="3248">+AV282</f>
        <v>7</v>
      </c>
      <c r="CA282" s="180">
        <f t="shared" ref="CA282:CA283" si="3249">+A282</f>
        <v>44106</v>
      </c>
      <c r="CB282">
        <f t="shared" ref="CB282" si="3250">+AD282</f>
        <v>7</v>
      </c>
      <c r="CC282">
        <f t="shared" ref="CC282" si="3251">+AG282</f>
        <v>6</v>
      </c>
      <c r="CD282" s="180">
        <f t="shared" ref="CD282:CD283"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258">
        <v>95</v>
      </c>
      <c r="Z283" s="75">
        <f t="shared" ref="Z283"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c r="B284" s="241"/>
      <c r="C284" s="155"/>
      <c r="D284" s="155"/>
      <c r="E284" s="147"/>
      <c r="F284" s="147"/>
      <c r="G284" s="147"/>
      <c r="H284" s="135"/>
      <c r="I284" s="147"/>
      <c r="J284" s="135"/>
      <c r="K284" s="42"/>
      <c r="L284" s="146"/>
      <c r="M284" s="147"/>
      <c r="N284" s="135"/>
      <c r="O284" s="135"/>
      <c r="P284" s="147"/>
      <c r="Q284" s="147"/>
      <c r="R284" s="135"/>
      <c r="S284" s="135"/>
      <c r="T284" s="147"/>
      <c r="U284" s="147"/>
      <c r="V284" s="135"/>
      <c r="W284" s="42"/>
      <c r="X284" s="148"/>
      <c r="Z284" s="75"/>
      <c r="AA284" s="231"/>
      <c r="AB284" s="231"/>
      <c r="AC284" s="232"/>
      <c r="AD284" s="184"/>
      <c r="AE284" s="244"/>
      <c r="AF284" s="156"/>
      <c r="AG284" s="185"/>
      <c r="AH284" s="156"/>
      <c r="AI284" s="185"/>
      <c r="AJ284" s="186"/>
      <c r="AK284" s="187"/>
      <c r="AL284" s="156"/>
      <c r="AM284" s="185"/>
      <c r="AN284" s="156"/>
      <c r="AO284" s="185"/>
      <c r="AP284" s="188"/>
      <c r="AQ284" s="187"/>
      <c r="AR284" s="156"/>
      <c r="AS284" s="185"/>
      <c r="AT284" s="156"/>
      <c r="AU284" s="185"/>
      <c r="AV284" s="189"/>
      <c r="AW284" s="256"/>
      <c r="AX284" s="238"/>
      <c r="AY284" s="6"/>
      <c r="AZ284" s="239"/>
      <c r="BA284" s="239"/>
      <c r="BB284" s="130"/>
      <c r="BC284" s="27"/>
      <c r="BD284" s="239"/>
      <c r="BE284" s="230"/>
      <c r="BF284" s="132"/>
      <c r="BG284" s="230"/>
      <c r="BH284" s="132"/>
      <c r="BI284" s="1"/>
      <c r="BL284" s="1"/>
      <c r="BO284" s="257"/>
      <c r="BS284" s="257"/>
      <c r="BW284" s="257"/>
      <c r="CA284" s="257"/>
      <c r="CD284" s="257"/>
    </row>
    <row r="285" spans="1:83" ht="18" customHeight="1" x14ac:dyDescent="0.55000000000000004">
      <c r="A285" s="180"/>
      <c r="B285" s="147"/>
      <c r="C285" s="155"/>
      <c r="D285" s="155"/>
      <c r="E285" s="147"/>
      <c r="F285" s="147"/>
      <c r="G285" s="147"/>
      <c r="H285" s="135"/>
      <c r="I285" s="147"/>
      <c r="J285" s="135"/>
      <c r="K285" s="42"/>
      <c r="L285" s="146"/>
      <c r="M285" s="147"/>
      <c r="N285" s="135"/>
      <c r="O285" s="135"/>
      <c r="P285" s="147"/>
      <c r="Q285" s="147"/>
      <c r="R285" s="135"/>
      <c r="S285" s="135"/>
      <c r="T285" s="147"/>
      <c r="U285" s="147"/>
      <c r="V285" s="135"/>
      <c r="W285" s="42"/>
      <c r="X285" s="148"/>
      <c r="Z285" s="75"/>
      <c r="AA285" s="231"/>
      <c r="AB285" s="231"/>
      <c r="AC285" s="232"/>
      <c r="AD285" s="184"/>
      <c r="AE285" s="244"/>
      <c r="AF285" s="156"/>
      <c r="AG285" s="185"/>
      <c r="AH285" s="156"/>
      <c r="AI285" s="185"/>
      <c r="AJ285" s="186"/>
      <c r="AK285" s="187"/>
      <c r="AL285" s="156"/>
      <c r="AM285" s="185"/>
      <c r="AN285" s="156"/>
      <c r="AO285" s="185"/>
      <c r="AP285" s="188"/>
      <c r="AQ285" s="187"/>
      <c r="AR285" s="156"/>
      <c r="AS285" s="185"/>
      <c r="AT285" s="156"/>
      <c r="AU285" s="185"/>
      <c r="AV285" s="189"/>
      <c r="AX285"/>
      <c r="AY285"/>
      <c r="AZ285"/>
      <c r="BB285"/>
      <c r="BP285" s="45"/>
      <c r="BQ285" s="45"/>
      <c r="BR285" s="45"/>
      <c r="BS285" s="45"/>
    </row>
    <row r="286" spans="1:83" ht="7" customHeight="1" thickBot="1" x14ac:dyDescent="0.6">
      <c r="A286" s="66"/>
      <c r="B286" s="146"/>
      <c r="C286" s="155"/>
      <c r="D286" s="147"/>
      <c r="E286" s="147"/>
      <c r="F286" s="147"/>
      <c r="G286" s="147"/>
      <c r="H286" s="135"/>
      <c r="I286" s="147"/>
      <c r="J286" s="135"/>
      <c r="K286" s="148"/>
      <c r="L286" s="146"/>
      <c r="M286" s="147"/>
      <c r="N286" s="135"/>
      <c r="O286" s="135"/>
      <c r="P286" s="147"/>
      <c r="Q286" s="147"/>
      <c r="R286" s="135"/>
      <c r="S286" s="135"/>
      <c r="T286" s="147"/>
      <c r="U286" s="147"/>
      <c r="V286" s="135"/>
      <c r="W286" s="42"/>
      <c r="X286" s="148"/>
      <c r="Z286" s="66"/>
      <c r="AA286" s="64"/>
      <c r="AB286" s="64"/>
      <c r="AC286" s="64"/>
      <c r="AD286" s="184"/>
      <c r="AE286" s="244"/>
      <c r="AF286" s="156"/>
      <c r="AG286" s="185"/>
      <c r="AH286" s="156"/>
      <c r="AI286" s="185"/>
      <c r="AJ286" s="186"/>
      <c r="AK286" s="187"/>
      <c r="AL286" s="156"/>
      <c r="AM286" s="185"/>
      <c r="AN286" s="156"/>
      <c r="AO286" s="185"/>
      <c r="AP286" s="188"/>
      <c r="AQ286" s="187"/>
      <c r="AR286" s="156"/>
      <c r="AS286" s="185"/>
      <c r="AT286" s="156"/>
      <c r="AU286" s="185"/>
      <c r="AV286" s="189"/>
    </row>
    <row r="287" spans="1:83" x14ac:dyDescent="0.55000000000000004">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row>
    <row r="288" spans="1:83" x14ac:dyDescent="0.55000000000000004">
      <c r="AI288" s="261">
        <f>SUM(AI189:AI285)</f>
        <v>98</v>
      </c>
      <c r="BB288" s="45">
        <f>219-172</f>
        <v>47</v>
      </c>
    </row>
    <row r="289" spans="1:32" x14ac:dyDescent="0.55000000000000004">
      <c r="L289">
        <f>SUM(L97:L288)</f>
        <v>4183</v>
      </c>
      <c r="P289">
        <f>SUM(P97:P288)</f>
        <v>595</v>
      </c>
      <c r="AD289">
        <f>SUM(AD188:AD194)</f>
        <v>82</v>
      </c>
    </row>
    <row r="290" spans="1:32" x14ac:dyDescent="0.55000000000000004">
      <c r="A290" s="130">
        <v>1</v>
      </c>
      <c r="D290">
        <f>SUM(B229:B259)</f>
        <v>435</v>
      </c>
      <c r="Z290" s="130"/>
      <c r="AA290" s="130"/>
      <c r="AB290" s="130"/>
      <c r="AC290" s="130"/>
      <c r="AF290">
        <f>SUM(AD188:AD285)</f>
        <v>3905</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73" zoomScale="70" zoomScaleNormal="70" workbookViewId="0">
      <selection activeCell="R94" sqref="R94"/>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89"/>
  <sheetViews>
    <sheetView topLeftCell="A2" workbookViewId="0">
      <pane xSplit="2" ySplit="2" topLeftCell="C84" activePane="bottomRight" state="frozen"/>
      <selection activeCell="O24" sqref="O24"/>
      <selection pane="topRight" activeCell="O24" sqref="O24"/>
      <selection pane="bottomLeft" activeCell="O24" sqref="O24"/>
      <selection pane="bottomRight" activeCell="D92" sqref="D92"/>
    </sheetView>
  </sheetViews>
  <sheetFormatPr defaultRowHeight="18" x14ac:dyDescent="0.55000000000000004"/>
  <cols>
    <col min="1" max="2" width="2.75" customWidth="1"/>
    <col min="3" max="3" width="1.25" customWidth="1"/>
    <col min="4" max="4" width="22" bestFit="1" customWidth="1"/>
    <col min="5" max="5" width="3.1640625" bestFit="1" customWidth="1"/>
    <col min="6" max="6" width="3.1640625" customWidth="1"/>
    <col min="7" max="7" width="7.83203125"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0" width="4.83203125" bestFit="1" customWidth="1"/>
    <col min="21" max="21" width="4.83203125" customWidth="1"/>
    <col min="22" max="22" width="8.5" bestFit="1" customWidth="1"/>
    <col min="23" max="24" width="6.3320312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t="s">
        <v>248</v>
      </c>
      <c r="W3" t="s">
        <v>182</v>
      </c>
      <c r="X3"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49">
        <f t="shared" ref="V57" si="292">+V56+T57-J57</f>
        <v>16</v>
      </c>
      <c r="W57" s="5">
        <f t="shared" ref="W57" si="293">+N57</f>
        <v>0</v>
      </c>
      <c r="X57" s="251">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49">
        <f t="shared" ref="V58" si="302">+V57+T58-J58</f>
        <v>14</v>
      </c>
      <c r="W58" s="5">
        <f t="shared" ref="W58" si="303">+N58</f>
        <v>0</v>
      </c>
      <c r="X58" s="251">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49">
        <f t="shared" ref="V59" si="312">+V58+T59-J59</f>
        <v>10</v>
      </c>
      <c r="W59" s="5">
        <f t="shared" ref="W59" si="313">+N59</f>
        <v>0</v>
      </c>
      <c r="X59" s="251">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49">
        <f t="shared" ref="V60" si="322">+V59+T60-J60</f>
        <v>3</v>
      </c>
      <c r="W60" s="5">
        <f t="shared" ref="W60" si="323">+N60</f>
        <v>0</v>
      </c>
      <c r="X60" s="251">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49">
        <f t="shared" ref="V61" si="331">+V60+T61-J61</f>
        <v>0</v>
      </c>
      <c r="W61" s="5">
        <f t="shared" ref="W61" si="332">+N61</f>
        <v>0</v>
      </c>
      <c r="X61" s="251">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49">
        <f t="shared" ref="V62" si="341">+V61+T62-J62</f>
        <v>0</v>
      </c>
      <c r="W62" s="5">
        <f t="shared" ref="W62" si="342">+N62</f>
        <v>0</v>
      </c>
      <c r="X62" s="251">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49">
        <f t="shared" ref="V63" si="351">+V62+T63-J63</f>
        <v>0</v>
      </c>
      <c r="W63" s="5">
        <f t="shared" ref="W63" si="352">+N63</f>
        <v>0</v>
      </c>
      <c r="X63" s="251">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49">
        <f t="shared" ref="V64" si="362">+V63+T64-J64</f>
        <v>0</v>
      </c>
      <c r="W64" s="5">
        <f t="shared" ref="W64" si="363">+N64</f>
        <v>0</v>
      </c>
      <c r="X64" s="251">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49">
        <f t="shared" ref="V65" si="373">+V64+T65-J65</f>
        <v>0</v>
      </c>
      <c r="W65" s="5">
        <f t="shared" ref="W65" si="374">+N65</f>
        <v>0</v>
      </c>
      <c r="X65" s="251">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49">
        <f t="shared" ref="V66" si="384">+V65+T66-J66</f>
        <v>0</v>
      </c>
      <c r="W66" s="5">
        <f t="shared" ref="W66" si="385">+N66</f>
        <v>0</v>
      </c>
      <c r="X66" s="251">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49">
        <f t="shared" ref="V67" si="395">+V66+T67-J67</f>
        <v>0</v>
      </c>
      <c r="W67" s="5">
        <f t="shared" ref="W67" si="396">+N67</f>
        <v>0</v>
      </c>
      <c r="X67" s="251">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 si="403">+G68</f>
        <v>44088</v>
      </c>
      <c r="T68" s="5">
        <f t="shared" ref="T68" si="404">+H68</f>
        <v>0</v>
      </c>
      <c r="U68" s="27">
        <f t="shared" ref="U68" si="405">+I68</f>
        <v>903</v>
      </c>
      <c r="V68" s="249">
        <f t="shared" ref="V68" si="406">+V67+T68-J68</f>
        <v>0</v>
      </c>
      <c r="W68" s="5">
        <f t="shared" ref="W68" si="407">+N68</f>
        <v>0</v>
      </c>
      <c r="X68" s="251">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49">
        <f t="shared" ref="V69" si="417">+V68+T69-J69</f>
        <v>0</v>
      </c>
      <c r="W69" s="5">
        <f t="shared" ref="W69" si="418">+N69</f>
        <v>0</v>
      </c>
      <c r="X69" s="251">
        <f t="shared" ref="X69" si="419">+X68+W69-O69-P69</f>
        <v>0</v>
      </c>
    </row>
    <row r="70" spans="1:24" x14ac:dyDescent="0.55000000000000004">
      <c r="A70">
        <v>66</v>
      </c>
      <c r="B70" s="250"/>
      <c r="C70" s="45"/>
      <c r="D70" t="s">
        <v>328</v>
      </c>
      <c r="E70">
        <v>24</v>
      </c>
      <c r="F70">
        <v>32</v>
      </c>
      <c r="G70" s="1">
        <v>44090</v>
      </c>
      <c r="H70" s="130">
        <v>0</v>
      </c>
      <c r="I70" s="249">
        <f t="shared" ref="I70" si="420">+I69+H70</f>
        <v>903</v>
      </c>
      <c r="J70" s="130">
        <v>0</v>
      </c>
      <c r="K70" s="254">
        <f t="shared" ref="K70" si="421">+K69+J70</f>
        <v>899</v>
      </c>
      <c r="L70" s="5"/>
      <c r="M70" s="254">
        <f t="shared" ref="M70" si="422">+M69+L70</f>
        <v>3</v>
      </c>
      <c r="N70" s="130">
        <v>0</v>
      </c>
      <c r="O70" s="5"/>
      <c r="P70" s="6">
        <v>0</v>
      </c>
      <c r="Q70" s="240">
        <f t="shared" ref="Q70" si="423">+Q69+P70</f>
        <v>239</v>
      </c>
      <c r="R70" s="255">
        <f t="shared" ref="R70" si="424">+R69+N70-O70-P70</f>
        <v>0</v>
      </c>
      <c r="S70" s="1">
        <f t="shared" ref="S70" si="425">+G70</f>
        <v>44090</v>
      </c>
      <c r="T70" s="5">
        <f t="shared" ref="T70" si="426">+H70</f>
        <v>0</v>
      </c>
      <c r="U70" s="27">
        <f t="shared" ref="U70" si="427">+I70</f>
        <v>903</v>
      </c>
      <c r="V70" s="249">
        <f t="shared" ref="V70" si="428">+V69+T70-J70</f>
        <v>0</v>
      </c>
      <c r="W70" s="5">
        <f t="shared" ref="W70" si="429">+N70</f>
        <v>0</v>
      </c>
      <c r="X70" s="251">
        <f t="shared" ref="X70" si="430">+X69+W70-O70-P70</f>
        <v>0</v>
      </c>
    </row>
    <row r="71" spans="1:24" x14ac:dyDescent="0.55000000000000004">
      <c r="A71">
        <v>67</v>
      </c>
      <c r="B71" s="250"/>
      <c r="C71" s="45"/>
      <c r="D71" t="s">
        <v>329</v>
      </c>
      <c r="E71">
        <v>24</v>
      </c>
      <c r="F71">
        <v>33</v>
      </c>
      <c r="G71" s="1">
        <v>44091</v>
      </c>
      <c r="H71" s="130">
        <v>0</v>
      </c>
      <c r="I71" s="249">
        <f t="shared" ref="I71" si="431">+I70+H71</f>
        <v>903</v>
      </c>
      <c r="J71" s="130">
        <v>0</v>
      </c>
      <c r="K71" s="254">
        <f t="shared" ref="K71" si="432">+K70+J71</f>
        <v>899</v>
      </c>
      <c r="L71" s="5"/>
      <c r="M71" s="254">
        <f t="shared" ref="M71" si="433">+M70+L71</f>
        <v>3</v>
      </c>
      <c r="N71" s="130">
        <v>0</v>
      </c>
      <c r="O71" s="5"/>
      <c r="P71" s="6">
        <v>0</v>
      </c>
      <c r="Q71" s="240">
        <f t="shared" ref="Q71" si="434">+Q70+P71</f>
        <v>239</v>
      </c>
      <c r="R71" s="255">
        <f t="shared" ref="R71" si="435">+R70+N71-O71-P71</f>
        <v>0</v>
      </c>
      <c r="S71" s="1">
        <f t="shared" ref="S71" si="436">+G71</f>
        <v>44091</v>
      </c>
      <c r="T71" s="5">
        <f t="shared" ref="T71" si="437">+H71</f>
        <v>0</v>
      </c>
      <c r="U71" s="27">
        <f t="shared" ref="U71" si="438">+I71</f>
        <v>903</v>
      </c>
      <c r="V71" s="249">
        <f t="shared" ref="V71" si="439">+V70+T71-J71</f>
        <v>0</v>
      </c>
      <c r="W71" s="5">
        <f t="shared" ref="W71" si="440">+N71</f>
        <v>0</v>
      </c>
      <c r="X71" s="251">
        <f t="shared" ref="X71" si="441">+X70+W71-O71-P71</f>
        <v>0</v>
      </c>
    </row>
    <row r="72" spans="1:24" x14ac:dyDescent="0.55000000000000004">
      <c r="A72">
        <v>68</v>
      </c>
      <c r="B72" s="250"/>
      <c r="C72" s="45"/>
      <c r="D72" t="s">
        <v>330</v>
      </c>
      <c r="E72">
        <v>24</v>
      </c>
      <c r="F72">
        <v>34</v>
      </c>
      <c r="G72" s="1">
        <v>44092</v>
      </c>
      <c r="H72" s="130">
        <v>0</v>
      </c>
      <c r="I72" s="249">
        <f t="shared" ref="I72" si="442">+I71+H72</f>
        <v>903</v>
      </c>
      <c r="J72" s="130">
        <v>0</v>
      </c>
      <c r="K72" s="254">
        <f t="shared" ref="K72" si="443">+K71+J72</f>
        <v>899</v>
      </c>
      <c r="L72" s="5"/>
      <c r="M72" s="254">
        <f t="shared" ref="M72" si="444">+M71+L72</f>
        <v>3</v>
      </c>
      <c r="N72" s="130">
        <v>0</v>
      </c>
      <c r="O72" s="5"/>
      <c r="P72" s="6">
        <v>0</v>
      </c>
      <c r="Q72" s="240">
        <f t="shared" ref="Q72" si="445">+Q71+P72</f>
        <v>239</v>
      </c>
      <c r="R72" s="255">
        <f t="shared" ref="R72" si="446">+R71+N72-O72-P72</f>
        <v>0</v>
      </c>
      <c r="S72" s="1">
        <f t="shared" ref="S72" si="447">+G72</f>
        <v>44092</v>
      </c>
      <c r="T72" s="5">
        <f t="shared" ref="T72" si="448">+H72</f>
        <v>0</v>
      </c>
      <c r="U72" s="27">
        <f t="shared" ref="U72" si="449">+I72</f>
        <v>903</v>
      </c>
      <c r="V72" s="249">
        <f t="shared" ref="V72" si="450">+V71+T72-J72</f>
        <v>0</v>
      </c>
      <c r="W72" s="5">
        <f t="shared" ref="W72" si="451">+N72</f>
        <v>0</v>
      </c>
      <c r="X72" s="251">
        <f t="shared" ref="X72" si="452">+X71+W72-O72-P72</f>
        <v>0</v>
      </c>
    </row>
    <row r="73" spans="1:24" x14ac:dyDescent="0.55000000000000004">
      <c r="A73">
        <v>69</v>
      </c>
      <c r="B73" s="250"/>
      <c r="C73" s="45"/>
      <c r="D73" t="s">
        <v>331</v>
      </c>
      <c r="E73">
        <v>24</v>
      </c>
      <c r="F73">
        <v>35</v>
      </c>
      <c r="G73" s="1">
        <v>44093</v>
      </c>
      <c r="H73" s="130">
        <v>0</v>
      </c>
      <c r="I73" s="249">
        <f t="shared" ref="I73" si="453">+I72+H73</f>
        <v>903</v>
      </c>
      <c r="J73" s="130">
        <v>0</v>
      </c>
      <c r="K73" s="254">
        <f t="shared" ref="K73" si="454">+K72+J73</f>
        <v>899</v>
      </c>
      <c r="L73" s="5"/>
      <c r="M73" s="254">
        <f t="shared" ref="M73" si="455">+M72+L73</f>
        <v>3</v>
      </c>
      <c r="N73" s="130">
        <v>0</v>
      </c>
      <c r="O73" s="5"/>
      <c r="P73" s="6">
        <v>0</v>
      </c>
      <c r="Q73" s="240">
        <f t="shared" ref="Q73" si="456">+Q72+P73</f>
        <v>239</v>
      </c>
      <c r="R73" s="255">
        <f t="shared" ref="R73" si="457">+R72+N73-O73-P73</f>
        <v>0</v>
      </c>
      <c r="S73" s="1">
        <f t="shared" ref="S73" si="458">+G73</f>
        <v>44093</v>
      </c>
      <c r="T73" s="5">
        <f t="shared" ref="T73" si="459">+H73</f>
        <v>0</v>
      </c>
      <c r="U73" s="27">
        <f t="shared" ref="U73" si="460">+I73</f>
        <v>903</v>
      </c>
      <c r="V73" s="249">
        <f t="shared" ref="V73" si="461">+V72+T73-J73</f>
        <v>0</v>
      </c>
      <c r="W73" s="5">
        <f t="shared" ref="W73" si="462">+N73</f>
        <v>0</v>
      </c>
      <c r="X73" s="251">
        <f t="shared" ref="X73" si="463">+X72+W73-O73-P73</f>
        <v>0</v>
      </c>
    </row>
    <row r="74" spans="1:24" x14ac:dyDescent="0.55000000000000004">
      <c r="A74">
        <v>70</v>
      </c>
      <c r="B74" s="250"/>
      <c r="C74" s="45"/>
      <c r="D74" t="s">
        <v>332</v>
      </c>
      <c r="E74">
        <v>24</v>
      </c>
      <c r="F74">
        <v>36</v>
      </c>
      <c r="G74" s="1">
        <v>44094</v>
      </c>
      <c r="H74" s="130">
        <v>0</v>
      </c>
      <c r="I74" s="249">
        <f t="shared" ref="I74" si="464">+I73+H74</f>
        <v>903</v>
      </c>
      <c r="J74" s="130">
        <v>0</v>
      </c>
      <c r="K74" s="254">
        <f t="shared" ref="K74" si="465">+K73+J74</f>
        <v>899</v>
      </c>
      <c r="L74" s="5"/>
      <c r="M74" s="254">
        <f t="shared" ref="M74" si="466">+M73+L74</f>
        <v>3</v>
      </c>
      <c r="N74" s="130">
        <v>0</v>
      </c>
      <c r="O74" s="5"/>
      <c r="P74" s="6">
        <v>0</v>
      </c>
      <c r="Q74" s="240">
        <f t="shared" ref="Q74" si="467">+Q73+P74</f>
        <v>239</v>
      </c>
      <c r="R74" s="255">
        <f t="shared" ref="R74" si="468">+R73+N74-O74-P74</f>
        <v>0</v>
      </c>
      <c r="S74" s="1">
        <f t="shared" ref="S74" si="469">+G74</f>
        <v>44094</v>
      </c>
      <c r="T74" s="5">
        <f t="shared" ref="T74" si="470">+H74</f>
        <v>0</v>
      </c>
      <c r="U74" s="27">
        <f t="shared" ref="U74" si="471">+I74</f>
        <v>903</v>
      </c>
      <c r="V74" s="249">
        <f t="shared" ref="V74" si="472">+V73+T74-J74</f>
        <v>0</v>
      </c>
      <c r="W74" s="5">
        <f t="shared" ref="W74" si="473">+N74</f>
        <v>0</v>
      </c>
      <c r="X74" s="251">
        <f t="shared" ref="X74" si="474">+X73+W74-O74-P74</f>
        <v>0</v>
      </c>
    </row>
    <row r="75" spans="1:24" x14ac:dyDescent="0.55000000000000004">
      <c r="A75">
        <v>71</v>
      </c>
      <c r="B75" s="250"/>
      <c r="C75" s="45"/>
      <c r="D75" t="s">
        <v>333</v>
      </c>
      <c r="E75">
        <v>24</v>
      </c>
      <c r="F75">
        <v>37</v>
      </c>
      <c r="G75" s="1">
        <v>44095</v>
      </c>
      <c r="H75" s="130">
        <v>0</v>
      </c>
      <c r="I75" s="249">
        <f t="shared" ref="I75" si="475">+I74+H75</f>
        <v>903</v>
      </c>
      <c r="J75" s="130">
        <v>0</v>
      </c>
      <c r="K75" s="254">
        <f t="shared" ref="K75" si="476">+K74+J75</f>
        <v>899</v>
      </c>
      <c r="L75" s="5"/>
      <c r="M75" s="254">
        <f t="shared" ref="M75" si="477">+M74+L75</f>
        <v>3</v>
      </c>
      <c r="N75" s="130">
        <v>0</v>
      </c>
      <c r="O75" s="5"/>
      <c r="P75" s="6">
        <v>0</v>
      </c>
      <c r="Q75" s="240">
        <f t="shared" ref="Q75" si="478">+Q74+P75</f>
        <v>239</v>
      </c>
      <c r="R75" s="255">
        <f t="shared" ref="R75" si="479">+R74+N75-O75-P75</f>
        <v>0</v>
      </c>
      <c r="S75" s="1">
        <f t="shared" ref="S75" si="480">+G75</f>
        <v>44095</v>
      </c>
      <c r="T75" s="5">
        <f t="shared" ref="T75" si="481">+H75</f>
        <v>0</v>
      </c>
      <c r="U75" s="27">
        <f t="shared" ref="U75" si="482">+I75</f>
        <v>903</v>
      </c>
      <c r="V75" s="249">
        <f t="shared" ref="V75" si="483">+V74+T75-J75</f>
        <v>0</v>
      </c>
      <c r="W75" s="5">
        <f t="shared" ref="W75" si="484">+N75</f>
        <v>0</v>
      </c>
      <c r="X75" s="251">
        <f t="shared" ref="X75" si="485">+X74+W75-O75-P75</f>
        <v>0</v>
      </c>
    </row>
    <row r="76" spans="1:24" x14ac:dyDescent="0.55000000000000004">
      <c r="A76">
        <v>72</v>
      </c>
      <c r="B76" s="250"/>
      <c r="C76" s="45"/>
      <c r="D76" t="s">
        <v>334</v>
      </c>
      <c r="E76">
        <v>24</v>
      </c>
      <c r="F76">
        <v>38</v>
      </c>
      <c r="G76" s="1">
        <v>44096</v>
      </c>
      <c r="H76" s="130">
        <v>0</v>
      </c>
      <c r="I76" s="249">
        <f t="shared" ref="I76" si="486">+I75+H76</f>
        <v>903</v>
      </c>
      <c r="J76" s="130">
        <v>0</v>
      </c>
      <c r="K76" s="254">
        <f t="shared" ref="K76" si="487">+K75+J76</f>
        <v>899</v>
      </c>
      <c r="L76" s="5"/>
      <c r="M76" s="254">
        <f t="shared" ref="M76" si="488">+M75+L76</f>
        <v>3</v>
      </c>
      <c r="N76" s="130">
        <v>0</v>
      </c>
      <c r="O76" s="5"/>
      <c r="P76" s="6">
        <v>0</v>
      </c>
      <c r="Q76" s="240">
        <f t="shared" ref="Q76" si="489">+Q75+P76</f>
        <v>239</v>
      </c>
      <c r="R76" s="255">
        <f t="shared" ref="R76" si="490">+R75+N76-O76-P76</f>
        <v>0</v>
      </c>
      <c r="S76" s="1">
        <f t="shared" ref="S76" si="491">+G76</f>
        <v>44096</v>
      </c>
      <c r="T76" s="5">
        <f t="shared" ref="T76" si="492">+H76</f>
        <v>0</v>
      </c>
      <c r="U76" s="27">
        <f t="shared" ref="U76" si="493">+I76</f>
        <v>903</v>
      </c>
      <c r="V76" s="249">
        <f t="shared" ref="V76" si="494">+V75+T76-J76</f>
        <v>0</v>
      </c>
      <c r="W76" s="5">
        <f t="shared" ref="W76" si="495">+N76</f>
        <v>0</v>
      </c>
      <c r="X76" s="251">
        <f t="shared" ref="X76" si="496">+X75+W76-O76-P76</f>
        <v>0</v>
      </c>
    </row>
    <row r="77" spans="1:24" x14ac:dyDescent="0.55000000000000004">
      <c r="A77">
        <v>73</v>
      </c>
      <c r="B77" s="250"/>
      <c r="C77" s="45"/>
      <c r="D77" t="s">
        <v>335</v>
      </c>
      <c r="E77">
        <v>24</v>
      </c>
      <c r="F77">
        <v>39</v>
      </c>
      <c r="G77" s="1">
        <v>44097</v>
      </c>
      <c r="H77" s="130">
        <v>0</v>
      </c>
      <c r="I77" s="249">
        <f t="shared" ref="I77" si="497">+I76+H77</f>
        <v>903</v>
      </c>
      <c r="J77" s="130">
        <v>0</v>
      </c>
      <c r="K77" s="254">
        <f t="shared" ref="K77" si="498">+K76+J77</f>
        <v>899</v>
      </c>
      <c r="L77" s="5"/>
      <c r="M77" s="254">
        <f t="shared" ref="M77" si="499">+M76+L77</f>
        <v>3</v>
      </c>
      <c r="N77" s="130">
        <v>0</v>
      </c>
      <c r="O77" s="5"/>
      <c r="P77" s="6">
        <v>0</v>
      </c>
      <c r="Q77" s="240">
        <f t="shared" ref="Q77" si="500">+Q76+P77</f>
        <v>239</v>
      </c>
      <c r="R77" s="255">
        <f t="shared" ref="R77" si="501">+R76+N77-O77-P77</f>
        <v>0</v>
      </c>
      <c r="S77" s="1">
        <f t="shared" ref="S77" si="502">+G77</f>
        <v>44097</v>
      </c>
      <c r="T77" s="5">
        <f t="shared" ref="T77" si="503">+H77</f>
        <v>0</v>
      </c>
      <c r="U77" s="27">
        <f t="shared" ref="U77" si="504">+I77</f>
        <v>903</v>
      </c>
      <c r="V77" s="249">
        <f t="shared" ref="V77" si="505">+V76+T77-J77</f>
        <v>0</v>
      </c>
      <c r="W77" s="5">
        <f t="shared" ref="W77" si="506">+N77</f>
        <v>0</v>
      </c>
      <c r="X77" s="251">
        <f t="shared" ref="X77" si="507">+X76+W77-O77-P77</f>
        <v>0</v>
      </c>
    </row>
    <row r="78" spans="1:24" x14ac:dyDescent="0.55000000000000004">
      <c r="A78">
        <v>74</v>
      </c>
      <c r="B78" s="250"/>
      <c r="C78" s="45"/>
      <c r="D78" t="s">
        <v>336</v>
      </c>
      <c r="E78">
        <v>24</v>
      </c>
      <c r="F78">
        <v>40</v>
      </c>
      <c r="G78" s="1">
        <v>44098</v>
      </c>
      <c r="H78" s="130">
        <v>0</v>
      </c>
      <c r="I78" s="249">
        <f t="shared" ref="I78" si="508">+I77+H78</f>
        <v>903</v>
      </c>
      <c r="J78" s="130">
        <v>0</v>
      </c>
      <c r="K78" s="254">
        <f t="shared" ref="K78" si="509">+K77+J78</f>
        <v>899</v>
      </c>
      <c r="L78" s="5"/>
      <c r="M78" s="254">
        <f t="shared" ref="M78" si="510">+M77+L78</f>
        <v>3</v>
      </c>
      <c r="N78" s="130">
        <v>0</v>
      </c>
      <c r="O78" s="5"/>
      <c r="P78" s="6">
        <v>0</v>
      </c>
      <c r="Q78" s="240">
        <f t="shared" ref="Q78" si="511">+Q77+P78</f>
        <v>239</v>
      </c>
      <c r="R78" s="255">
        <f t="shared" ref="R78" si="512">+R77+N78-O78-P78</f>
        <v>0</v>
      </c>
      <c r="S78" s="1">
        <f t="shared" ref="S78" si="513">+G78</f>
        <v>44098</v>
      </c>
      <c r="T78" s="5">
        <f t="shared" ref="T78" si="514">+H78</f>
        <v>0</v>
      </c>
      <c r="U78" s="27">
        <f t="shared" ref="U78" si="515">+I78</f>
        <v>903</v>
      </c>
      <c r="V78" s="249">
        <f t="shared" ref="V78" si="516">+V77+T78-J78</f>
        <v>0</v>
      </c>
      <c r="W78" s="5">
        <f t="shared" ref="W78" si="517">+N78</f>
        <v>0</v>
      </c>
      <c r="X78" s="251">
        <f t="shared" ref="X78" si="518">+X77+W78-O78-P78</f>
        <v>0</v>
      </c>
    </row>
    <row r="79" spans="1:24" x14ac:dyDescent="0.55000000000000004">
      <c r="A79">
        <v>75</v>
      </c>
      <c r="B79" s="250"/>
      <c r="C79" s="45"/>
      <c r="D79" t="s">
        <v>337</v>
      </c>
      <c r="E79">
        <v>24</v>
      </c>
      <c r="F79">
        <v>41</v>
      </c>
      <c r="G79" s="1">
        <v>44099</v>
      </c>
      <c r="H79" s="130">
        <v>0</v>
      </c>
      <c r="I79" s="249">
        <f t="shared" ref="I79" si="519">+I78+H79</f>
        <v>903</v>
      </c>
      <c r="J79" s="130">
        <v>0</v>
      </c>
      <c r="K79" s="254">
        <f t="shared" ref="K79" si="520">+K78+J79</f>
        <v>899</v>
      </c>
      <c r="L79" s="5"/>
      <c r="M79" s="254">
        <f t="shared" ref="M79" si="521">+M78+L79</f>
        <v>3</v>
      </c>
      <c r="N79" s="130">
        <v>0</v>
      </c>
      <c r="O79" s="5"/>
      <c r="P79" s="6">
        <v>0</v>
      </c>
      <c r="Q79" s="240">
        <f t="shared" ref="Q79" si="522">+Q78+P79</f>
        <v>239</v>
      </c>
      <c r="R79" s="255">
        <f t="shared" ref="R79" si="523">+R78+N79-O79-P79</f>
        <v>0</v>
      </c>
      <c r="S79" s="1">
        <f t="shared" ref="S79" si="524">+G79</f>
        <v>44099</v>
      </c>
      <c r="T79" s="5">
        <f t="shared" ref="T79" si="525">+H79</f>
        <v>0</v>
      </c>
      <c r="U79" s="27">
        <f t="shared" ref="U79" si="526">+I79</f>
        <v>903</v>
      </c>
      <c r="V79" s="249">
        <f t="shared" ref="V79" si="527">+V78+T79-J79</f>
        <v>0</v>
      </c>
      <c r="W79" s="5">
        <f t="shared" ref="W79" si="528">+N79</f>
        <v>0</v>
      </c>
      <c r="X79" s="251">
        <f t="shared" ref="X79" si="529">+X78+W79-O79-P79</f>
        <v>0</v>
      </c>
    </row>
    <row r="80" spans="1:24" x14ac:dyDescent="0.55000000000000004">
      <c r="A80">
        <v>76</v>
      </c>
      <c r="B80" s="250"/>
      <c r="C80" s="45"/>
      <c r="D80" t="s">
        <v>338</v>
      </c>
      <c r="E80">
        <v>24</v>
      </c>
      <c r="F80">
        <v>42</v>
      </c>
      <c r="G80" s="1">
        <v>44100</v>
      </c>
      <c r="H80" s="130">
        <v>0</v>
      </c>
      <c r="I80" s="249">
        <f t="shared" ref="I80" si="530">+I79+H80</f>
        <v>903</v>
      </c>
      <c r="J80" s="130">
        <v>0</v>
      </c>
      <c r="K80" s="254">
        <f t="shared" ref="K80" si="531">+K79+J80</f>
        <v>899</v>
      </c>
      <c r="L80" s="5"/>
      <c r="M80" s="254">
        <f t="shared" ref="M80" si="532">+M79+L80</f>
        <v>3</v>
      </c>
      <c r="N80" s="130">
        <v>0</v>
      </c>
      <c r="O80" s="5"/>
      <c r="P80" s="6">
        <v>0</v>
      </c>
      <c r="Q80" s="240">
        <f t="shared" ref="Q80" si="533">+Q79+P80</f>
        <v>239</v>
      </c>
      <c r="R80" s="255">
        <f t="shared" ref="R80" si="534">+R79+N80-O80-P80</f>
        <v>0</v>
      </c>
      <c r="S80" s="1">
        <f t="shared" ref="S80" si="535">+G80</f>
        <v>44100</v>
      </c>
      <c r="T80" s="5">
        <f t="shared" ref="T80" si="536">+H80</f>
        <v>0</v>
      </c>
      <c r="U80" s="27">
        <f t="shared" ref="U80" si="537">+I80</f>
        <v>903</v>
      </c>
      <c r="V80" s="249">
        <f t="shared" ref="V80" si="538">+V79+T80-J80</f>
        <v>0</v>
      </c>
      <c r="W80" s="5">
        <f t="shared" ref="W80" si="539">+N80</f>
        <v>0</v>
      </c>
      <c r="X80" s="251">
        <f t="shared" ref="X80" si="540">+X79+W80-O80-P80</f>
        <v>0</v>
      </c>
    </row>
    <row r="81" spans="1:24" x14ac:dyDescent="0.55000000000000004">
      <c r="A81">
        <v>77</v>
      </c>
      <c r="B81" s="250"/>
      <c r="C81" s="45"/>
      <c r="D81" t="s">
        <v>339</v>
      </c>
      <c r="E81">
        <v>24</v>
      </c>
      <c r="F81">
        <v>43</v>
      </c>
      <c r="G81" s="1">
        <v>44101</v>
      </c>
      <c r="H81" s="130">
        <v>0</v>
      </c>
      <c r="I81" s="249">
        <f t="shared" ref="I81" si="541">+I80+H81</f>
        <v>903</v>
      </c>
      <c r="J81" s="130">
        <v>0</v>
      </c>
      <c r="K81" s="254">
        <f t="shared" ref="K81" si="542">+K80+J81</f>
        <v>899</v>
      </c>
      <c r="L81" s="5"/>
      <c r="M81" s="254">
        <f t="shared" ref="M81" si="543">+M80+L81</f>
        <v>3</v>
      </c>
      <c r="N81" s="130">
        <v>0</v>
      </c>
      <c r="O81" s="5"/>
      <c r="P81" s="6">
        <v>0</v>
      </c>
      <c r="Q81" s="240">
        <f t="shared" ref="Q81" si="544">+Q80+P81</f>
        <v>239</v>
      </c>
      <c r="R81" s="255">
        <f t="shared" ref="R81" si="545">+R80+N81-O81-P81</f>
        <v>0</v>
      </c>
      <c r="S81" s="1">
        <f t="shared" ref="S81" si="546">+G81</f>
        <v>44101</v>
      </c>
      <c r="T81" s="5">
        <f t="shared" ref="T81" si="547">+H81</f>
        <v>0</v>
      </c>
      <c r="U81" s="27">
        <f t="shared" ref="U81" si="548">+I81</f>
        <v>903</v>
      </c>
      <c r="V81" s="249">
        <f t="shared" ref="V81" si="549">+V80+T81-J81</f>
        <v>0</v>
      </c>
      <c r="W81" s="5">
        <f t="shared" ref="W81" si="550">+N81</f>
        <v>0</v>
      </c>
      <c r="X81" s="251">
        <f t="shared" ref="X81" si="551">+X80+W81-O81-P81</f>
        <v>0</v>
      </c>
    </row>
    <row r="82" spans="1:24" x14ac:dyDescent="0.55000000000000004">
      <c r="A82">
        <v>78</v>
      </c>
      <c r="B82" s="250"/>
      <c r="C82" s="45"/>
      <c r="D82" t="s">
        <v>340</v>
      </c>
      <c r="E82">
        <v>24</v>
      </c>
      <c r="F82">
        <v>44</v>
      </c>
      <c r="G82" s="1">
        <v>44102</v>
      </c>
      <c r="H82" s="130">
        <v>0</v>
      </c>
      <c r="I82" s="249">
        <f t="shared" ref="I82" si="552">+I81+H82</f>
        <v>903</v>
      </c>
      <c r="J82" s="130">
        <v>0</v>
      </c>
      <c r="K82" s="254">
        <f t="shared" ref="K82" si="553">+K81+J82</f>
        <v>899</v>
      </c>
      <c r="L82" s="5"/>
      <c r="M82" s="254">
        <f t="shared" ref="M82" si="554">+M81+L82</f>
        <v>3</v>
      </c>
      <c r="N82" s="130">
        <v>0</v>
      </c>
      <c r="O82" s="5"/>
      <c r="P82" s="6">
        <v>0</v>
      </c>
      <c r="Q82" s="240">
        <f t="shared" ref="Q82" si="555">+Q81+P82</f>
        <v>239</v>
      </c>
      <c r="R82" s="255">
        <f t="shared" ref="R82" si="556">+R81+N82-O82-P82</f>
        <v>0</v>
      </c>
      <c r="S82" s="1">
        <f t="shared" ref="S82" si="557">+G82</f>
        <v>44102</v>
      </c>
      <c r="T82" s="5">
        <f t="shared" ref="T82" si="558">+H82</f>
        <v>0</v>
      </c>
      <c r="U82" s="27">
        <f t="shared" ref="U82" si="559">+I82</f>
        <v>903</v>
      </c>
      <c r="V82" s="249">
        <f t="shared" ref="V82" si="560">+V81+T82-J82</f>
        <v>0</v>
      </c>
      <c r="W82" s="5">
        <f t="shared" ref="W82" si="561">+N82</f>
        <v>0</v>
      </c>
      <c r="X82" s="251">
        <f t="shared" ref="X82" si="562">+X81+W82-O82-P82</f>
        <v>0</v>
      </c>
    </row>
    <row r="83" spans="1:24" x14ac:dyDescent="0.55000000000000004">
      <c r="A83">
        <v>79</v>
      </c>
      <c r="B83" s="250"/>
      <c r="C83" s="45"/>
      <c r="D83" t="s">
        <v>341</v>
      </c>
      <c r="E83">
        <v>24</v>
      </c>
      <c r="F83">
        <v>45</v>
      </c>
      <c r="G83" s="1">
        <v>44103</v>
      </c>
      <c r="H83" s="130">
        <v>0</v>
      </c>
      <c r="I83" s="249">
        <f t="shared" ref="I83" si="563">+I82+H83</f>
        <v>903</v>
      </c>
      <c r="J83" s="130">
        <v>0</v>
      </c>
      <c r="K83" s="254">
        <f t="shared" ref="K83" si="564">+K82+J83</f>
        <v>899</v>
      </c>
      <c r="L83" s="5"/>
      <c r="M83" s="254">
        <f t="shared" ref="M83" si="565">+M82+L83</f>
        <v>3</v>
      </c>
      <c r="N83" s="130">
        <v>0</v>
      </c>
      <c r="O83" s="5"/>
      <c r="P83" s="6">
        <v>0</v>
      </c>
      <c r="Q83" s="240">
        <f t="shared" ref="Q83" si="566">+Q82+P83</f>
        <v>239</v>
      </c>
      <c r="R83" s="255">
        <f t="shared" ref="R83" si="567">+R82+N83-O83-P83</f>
        <v>0</v>
      </c>
      <c r="S83" s="1">
        <f t="shared" ref="S83" si="568">+G83</f>
        <v>44103</v>
      </c>
      <c r="T83" s="5">
        <f t="shared" ref="T83" si="569">+H83</f>
        <v>0</v>
      </c>
      <c r="U83" s="27">
        <f t="shared" ref="U83" si="570">+I83</f>
        <v>903</v>
      </c>
      <c r="V83" s="249">
        <f t="shared" ref="V83" si="571">+V82+T83-J83</f>
        <v>0</v>
      </c>
      <c r="W83" s="5">
        <f t="shared" ref="W83" si="572">+N83</f>
        <v>0</v>
      </c>
      <c r="X83" s="251">
        <f t="shared" ref="X83" si="573">+X82+W83-O83-P83</f>
        <v>0</v>
      </c>
    </row>
    <row r="84" spans="1:24" x14ac:dyDescent="0.55000000000000004">
      <c r="A84">
        <v>80</v>
      </c>
      <c r="B84" s="250"/>
      <c r="C84" s="45"/>
      <c r="D84" t="s">
        <v>342</v>
      </c>
      <c r="E84">
        <v>24</v>
      </c>
      <c r="F84">
        <v>46</v>
      </c>
      <c r="G84" s="1">
        <v>44104</v>
      </c>
      <c r="H84" s="130">
        <v>0</v>
      </c>
      <c r="I84" s="249">
        <f t="shared" ref="I84" si="574">+I83+H84</f>
        <v>903</v>
      </c>
      <c r="J84" s="130">
        <v>0</v>
      </c>
      <c r="K84" s="254">
        <f t="shared" ref="K84" si="575">+K83+J84</f>
        <v>899</v>
      </c>
      <c r="L84" s="5"/>
      <c r="M84" s="254">
        <f t="shared" ref="M84" si="576">+M83+L84</f>
        <v>3</v>
      </c>
      <c r="N84" s="130">
        <v>0</v>
      </c>
      <c r="O84" s="5"/>
      <c r="P84" s="6">
        <v>0</v>
      </c>
      <c r="Q84" s="240">
        <f t="shared" ref="Q84" si="577">+Q83+P84</f>
        <v>239</v>
      </c>
      <c r="R84" s="255">
        <f t="shared" ref="R84" si="578">+R83+N84-O84-P84</f>
        <v>0</v>
      </c>
      <c r="S84" s="1">
        <f t="shared" ref="S84" si="579">+G84</f>
        <v>44104</v>
      </c>
      <c r="T84" s="5">
        <f t="shared" ref="T84" si="580">+H84</f>
        <v>0</v>
      </c>
      <c r="U84" s="27">
        <f t="shared" ref="U84" si="581">+I84</f>
        <v>903</v>
      </c>
      <c r="V84" s="249">
        <f t="shared" ref="V84" si="582">+V83+T84-J84</f>
        <v>0</v>
      </c>
      <c r="W84" s="5">
        <f t="shared" ref="W84" si="583">+N84</f>
        <v>0</v>
      </c>
      <c r="X84" s="251">
        <f t="shared" ref="X84" si="584">+X83+W84-O84-P84</f>
        <v>0</v>
      </c>
    </row>
    <row r="85" spans="1:24" x14ac:dyDescent="0.55000000000000004">
      <c r="A85">
        <v>90</v>
      </c>
      <c r="B85" s="250"/>
      <c r="C85" s="45"/>
      <c r="D85" t="s">
        <v>343</v>
      </c>
      <c r="E85">
        <v>24</v>
      </c>
      <c r="F85">
        <v>47</v>
      </c>
      <c r="G85" s="1">
        <v>44105</v>
      </c>
      <c r="H85" s="130">
        <v>0</v>
      </c>
      <c r="I85" s="249">
        <f t="shared" ref="I85" si="585">+I84+H85</f>
        <v>903</v>
      </c>
      <c r="J85" s="130">
        <v>0</v>
      </c>
      <c r="K85" s="254">
        <f t="shared" ref="K85" si="586">+K84+J85</f>
        <v>899</v>
      </c>
      <c r="L85" s="5"/>
      <c r="M85" s="254">
        <f t="shared" ref="M85" si="587">+M84+L85</f>
        <v>3</v>
      </c>
      <c r="N85" s="130">
        <v>0</v>
      </c>
      <c r="O85" s="5"/>
      <c r="P85" s="6">
        <v>0</v>
      </c>
      <c r="Q85" s="240">
        <f t="shared" ref="Q85" si="588">+Q84+P85</f>
        <v>239</v>
      </c>
      <c r="R85" s="255">
        <f t="shared" ref="R85" si="589">+R84+N85-O85-P85</f>
        <v>0</v>
      </c>
      <c r="S85" s="1">
        <f t="shared" ref="S85" si="590">+G85</f>
        <v>44105</v>
      </c>
      <c r="T85" s="5">
        <f t="shared" ref="T85" si="591">+H85</f>
        <v>0</v>
      </c>
      <c r="U85" s="27">
        <f t="shared" ref="U85" si="592">+I85</f>
        <v>903</v>
      </c>
      <c r="V85" s="249">
        <f t="shared" ref="V85" si="593">+V84+T85-J85</f>
        <v>0</v>
      </c>
      <c r="W85" s="5">
        <f t="shared" ref="W85" si="594">+N85</f>
        <v>0</v>
      </c>
      <c r="X85" s="251">
        <f t="shared" ref="X85" si="595">+X84+W85-O85-P85</f>
        <v>0</v>
      </c>
    </row>
    <row r="86" spans="1:24" x14ac:dyDescent="0.55000000000000004">
      <c r="A86">
        <v>91</v>
      </c>
      <c r="B86" s="250"/>
      <c r="C86" s="45"/>
      <c r="D86" t="s">
        <v>344</v>
      </c>
      <c r="E86">
        <v>24</v>
      </c>
      <c r="F86">
        <v>48</v>
      </c>
      <c r="G86" s="1">
        <v>44106</v>
      </c>
      <c r="H86" s="130">
        <v>0</v>
      </c>
      <c r="I86" s="249">
        <f t="shared" ref="I86" si="596">+I85+H86</f>
        <v>903</v>
      </c>
      <c r="J86" s="130">
        <v>0</v>
      </c>
      <c r="K86" s="254">
        <f t="shared" ref="K86" si="597">+K85+J86</f>
        <v>899</v>
      </c>
      <c r="L86" s="5"/>
      <c r="M86" s="254">
        <f t="shared" ref="M86" si="598">+M85+L86</f>
        <v>3</v>
      </c>
      <c r="N86" s="130">
        <v>0</v>
      </c>
      <c r="O86" s="5"/>
      <c r="P86" s="6">
        <v>0</v>
      </c>
      <c r="Q86" s="240">
        <f t="shared" ref="Q86" si="599">+Q85+P86</f>
        <v>239</v>
      </c>
      <c r="R86" s="255">
        <f t="shared" ref="R86" si="600">+R85+N86-O86-P86</f>
        <v>0</v>
      </c>
      <c r="S86" s="1">
        <f t="shared" ref="S86:S87" si="601">+G86</f>
        <v>44106</v>
      </c>
      <c r="T86" s="5">
        <f t="shared" ref="T86" si="602">+H86</f>
        <v>0</v>
      </c>
      <c r="U86" s="27">
        <f t="shared" ref="U86" si="603">+I86</f>
        <v>903</v>
      </c>
      <c r="V86" s="249">
        <f t="shared" ref="V86" si="604">+V85+T86-J86</f>
        <v>0</v>
      </c>
      <c r="W86" s="5">
        <f t="shared" ref="W86" si="605">+N86</f>
        <v>0</v>
      </c>
      <c r="X86" s="251">
        <f t="shared" ref="X86" si="606">+X85+W86-O86-P86</f>
        <v>0</v>
      </c>
    </row>
    <row r="87" spans="1:24" x14ac:dyDescent="0.55000000000000004">
      <c r="A87">
        <v>92</v>
      </c>
      <c r="B87" s="250"/>
      <c r="C87" s="45"/>
      <c r="D87" t="s">
        <v>346</v>
      </c>
      <c r="E87">
        <v>24</v>
      </c>
      <c r="F87">
        <v>49</v>
      </c>
      <c r="G87" s="1">
        <v>44107</v>
      </c>
      <c r="H87" s="130">
        <v>0</v>
      </c>
      <c r="I87" s="249">
        <f t="shared" ref="I87" si="607">+I86+H87</f>
        <v>903</v>
      </c>
      <c r="J87" s="130">
        <v>0</v>
      </c>
      <c r="K87" s="254">
        <f t="shared" ref="K87" si="608">+K86+J87</f>
        <v>899</v>
      </c>
      <c r="L87" s="5"/>
      <c r="M87" s="254">
        <f t="shared" ref="M87" si="609">+M86+L87</f>
        <v>3</v>
      </c>
      <c r="N87" s="130">
        <v>0</v>
      </c>
      <c r="O87" s="5"/>
      <c r="P87" s="6">
        <v>0</v>
      </c>
      <c r="Q87" s="240">
        <f t="shared" ref="Q87" si="610">+Q86+P87</f>
        <v>239</v>
      </c>
      <c r="R87" s="255">
        <f t="shared" ref="R87" si="611">+R86+N87-O87-P87</f>
        <v>0</v>
      </c>
      <c r="S87" s="1">
        <f t="shared" ref="S87" si="612">+G87</f>
        <v>44107</v>
      </c>
      <c r="T87" s="5">
        <f t="shared" ref="T87" si="613">+H87</f>
        <v>0</v>
      </c>
      <c r="U87" s="27">
        <f t="shared" ref="U87" si="614">+I87</f>
        <v>903</v>
      </c>
      <c r="V87" s="249">
        <f t="shared" ref="V87" si="615">+V86+T87-J87</f>
        <v>0</v>
      </c>
      <c r="W87" s="5">
        <f t="shared" ref="W87" si="616">+N87</f>
        <v>0</v>
      </c>
      <c r="X87" s="251">
        <f t="shared" ref="X87" si="617">+X86+W87-O87-P87</f>
        <v>0</v>
      </c>
    </row>
    <row r="88" spans="1:24" x14ac:dyDescent="0.55000000000000004">
      <c r="B88" s="250"/>
      <c r="C88" s="45"/>
      <c r="G88" s="1"/>
      <c r="H88" s="130"/>
      <c r="I88" s="249"/>
      <c r="J88" s="130"/>
      <c r="K88" s="254"/>
      <c r="L88" s="5"/>
      <c r="M88" s="254"/>
      <c r="N88" s="130"/>
      <c r="O88" s="5"/>
      <c r="P88" s="6"/>
      <c r="Q88" s="240"/>
      <c r="R88" s="255"/>
      <c r="S88" s="1"/>
      <c r="T88" s="5"/>
      <c r="U88" s="27"/>
      <c r="V88" s="249"/>
      <c r="W88" s="5"/>
      <c r="X88" s="251"/>
    </row>
    <row r="89"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C3:E53"/>
  <sheetViews>
    <sheetView topLeftCell="A45" workbookViewId="0">
      <selection activeCell="C52" sqref="C52"/>
    </sheetView>
  </sheetViews>
  <sheetFormatPr defaultRowHeight="18" x14ac:dyDescent="0.55000000000000004"/>
  <cols>
    <col min="4" max="5" width="4.83203125" bestFit="1" customWidth="1"/>
  </cols>
  <sheetData>
    <row r="3" spans="3:5" x14ac:dyDescent="0.55000000000000004">
      <c r="C3" t="s">
        <v>3</v>
      </c>
      <c r="D3" t="s">
        <v>345</v>
      </c>
      <c r="E3" t="s">
        <v>7</v>
      </c>
    </row>
    <row r="4" spans="3:5" x14ac:dyDescent="0.55000000000000004">
      <c r="C4" s="1">
        <v>44064</v>
      </c>
      <c r="D4" s="241">
        <v>22</v>
      </c>
      <c r="E4">
        <v>0</v>
      </c>
    </row>
    <row r="5" spans="3:5" x14ac:dyDescent="0.55000000000000004">
      <c r="C5" s="1">
        <v>44065</v>
      </c>
      <c r="D5" s="241">
        <v>12</v>
      </c>
      <c r="E5">
        <v>0</v>
      </c>
    </row>
    <row r="6" spans="3:5" x14ac:dyDescent="0.55000000000000004">
      <c r="C6" s="1">
        <v>44066</v>
      </c>
      <c r="D6" s="241">
        <v>16</v>
      </c>
      <c r="E6">
        <v>0</v>
      </c>
    </row>
    <row r="7" spans="3:5" x14ac:dyDescent="0.55000000000000004">
      <c r="C7" s="1">
        <v>44067</v>
      </c>
      <c r="D7" s="241">
        <v>14</v>
      </c>
      <c r="E7">
        <v>2</v>
      </c>
    </row>
    <row r="8" spans="3:5" x14ac:dyDescent="0.55000000000000004">
      <c r="C8" s="1">
        <v>44068</v>
      </c>
      <c r="D8" s="241">
        <v>15</v>
      </c>
      <c r="E8">
        <v>4</v>
      </c>
    </row>
    <row r="9" spans="3:5" x14ac:dyDescent="0.55000000000000004">
      <c r="C9" s="1">
        <v>44069</v>
      </c>
      <c r="D9" s="241">
        <v>8</v>
      </c>
      <c r="E9">
        <v>2</v>
      </c>
    </row>
    <row r="10" spans="3:5" x14ac:dyDescent="0.55000000000000004">
      <c r="C10" s="1">
        <v>44070</v>
      </c>
      <c r="D10" s="241">
        <v>9</v>
      </c>
      <c r="E10">
        <v>3</v>
      </c>
    </row>
    <row r="11" spans="3:5" x14ac:dyDescent="0.55000000000000004">
      <c r="C11" s="1">
        <v>44071</v>
      </c>
      <c r="D11" s="241">
        <v>9</v>
      </c>
      <c r="E11">
        <v>3</v>
      </c>
    </row>
    <row r="12" spans="3:5" x14ac:dyDescent="0.55000000000000004">
      <c r="C12" s="1">
        <v>44072</v>
      </c>
      <c r="D12" s="241">
        <v>9</v>
      </c>
      <c r="E12">
        <v>3</v>
      </c>
    </row>
    <row r="13" spans="3:5" x14ac:dyDescent="0.55000000000000004">
      <c r="C13" s="1">
        <v>44073</v>
      </c>
      <c r="D13" s="241">
        <v>17</v>
      </c>
      <c r="E13">
        <v>6</v>
      </c>
    </row>
    <row r="14" spans="3:5" x14ac:dyDescent="0.55000000000000004">
      <c r="C14" s="1">
        <v>44074</v>
      </c>
      <c r="D14" s="241">
        <v>10</v>
      </c>
      <c r="E14">
        <v>1</v>
      </c>
    </row>
    <row r="15" spans="3:5" x14ac:dyDescent="0.55000000000000004">
      <c r="C15" s="1">
        <v>44075</v>
      </c>
      <c r="D15" s="241">
        <v>8</v>
      </c>
      <c r="E15">
        <v>4</v>
      </c>
    </row>
    <row r="16" spans="3:5" x14ac:dyDescent="0.55000000000000004">
      <c r="C16" s="1">
        <v>44076</v>
      </c>
      <c r="D16" s="241">
        <v>11</v>
      </c>
      <c r="E16">
        <v>2</v>
      </c>
    </row>
    <row r="17" spans="3:5" x14ac:dyDescent="0.55000000000000004">
      <c r="C17" s="1">
        <v>44077</v>
      </c>
      <c r="D17" s="241">
        <v>25</v>
      </c>
      <c r="E17">
        <v>5</v>
      </c>
    </row>
    <row r="18" spans="3:5" x14ac:dyDescent="0.55000000000000004">
      <c r="C18" s="1">
        <v>44078</v>
      </c>
      <c r="D18" s="241">
        <v>10</v>
      </c>
      <c r="E18">
        <v>3</v>
      </c>
    </row>
    <row r="19" spans="3:5" x14ac:dyDescent="0.55000000000000004">
      <c r="C19" s="1">
        <v>44079</v>
      </c>
      <c r="D19" s="241">
        <v>10</v>
      </c>
      <c r="E19">
        <v>2</v>
      </c>
    </row>
    <row r="20" spans="3:5" x14ac:dyDescent="0.55000000000000004">
      <c r="C20" s="1">
        <v>44080</v>
      </c>
      <c r="D20" s="241">
        <v>12</v>
      </c>
      <c r="E20">
        <v>4</v>
      </c>
    </row>
    <row r="21" spans="3:5" x14ac:dyDescent="0.55000000000000004">
      <c r="C21" s="1">
        <v>44081</v>
      </c>
      <c r="D21" s="241">
        <v>10</v>
      </c>
      <c r="E21">
        <v>0</v>
      </c>
    </row>
    <row r="22" spans="3:5" x14ac:dyDescent="0.55000000000000004">
      <c r="C22" s="1">
        <v>44082</v>
      </c>
      <c r="D22" s="241">
        <v>2</v>
      </c>
      <c r="E22">
        <v>2</v>
      </c>
    </row>
    <row r="23" spans="3:5" x14ac:dyDescent="0.55000000000000004">
      <c r="C23" s="1">
        <v>44083</v>
      </c>
      <c r="D23" s="241">
        <v>7</v>
      </c>
      <c r="E23">
        <v>6</v>
      </c>
    </row>
    <row r="24" spans="3:5" x14ac:dyDescent="0.55000000000000004">
      <c r="C24" s="1">
        <v>44084</v>
      </c>
      <c r="D24" s="241">
        <v>15</v>
      </c>
      <c r="E24">
        <v>8</v>
      </c>
    </row>
    <row r="25" spans="3:5" x14ac:dyDescent="0.55000000000000004">
      <c r="C25" s="1">
        <v>44085</v>
      </c>
      <c r="D25" s="241">
        <v>6</v>
      </c>
      <c r="E25">
        <v>2</v>
      </c>
    </row>
    <row r="26" spans="3:5" x14ac:dyDescent="0.55000000000000004">
      <c r="C26" s="1">
        <v>44086</v>
      </c>
      <c r="D26" s="241">
        <v>10</v>
      </c>
      <c r="E26">
        <v>3</v>
      </c>
    </row>
    <row r="27" spans="3:5" x14ac:dyDescent="0.55000000000000004">
      <c r="C27" s="1">
        <v>44087</v>
      </c>
      <c r="D27" s="241">
        <v>10</v>
      </c>
      <c r="E27">
        <v>5</v>
      </c>
    </row>
    <row r="28" spans="3:5" x14ac:dyDescent="0.55000000000000004">
      <c r="C28" s="1">
        <v>44088</v>
      </c>
      <c r="D28" s="241">
        <v>8</v>
      </c>
      <c r="E28">
        <v>1</v>
      </c>
    </row>
    <row r="29" spans="3:5" x14ac:dyDescent="0.55000000000000004">
      <c r="C29" s="1">
        <v>44089</v>
      </c>
      <c r="D29" s="241">
        <v>12</v>
      </c>
      <c r="E29">
        <v>2</v>
      </c>
    </row>
    <row r="30" spans="3:5" x14ac:dyDescent="0.55000000000000004">
      <c r="C30" s="1">
        <v>44090</v>
      </c>
      <c r="D30" s="241">
        <v>9</v>
      </c>
      <c r="E30">
        <v>4</v>
      </c>
    </row>
    <row r="31" spans="3:5" x14ac:dyDescent="0.55000000000000004">
      <c r="C31" s="1">
        <v>44091</v>
      </c>
      <c r="D31" s="241">
        <v>32</v>
      </c>
      <c r="E31">
        <v>12</v>
      </c>
    </row>
    <row r="32" spans="3:5" x14ac:dyDescent="0.55000000000000004">
      <c r="C32" s="1">
        <v>44092</v>
      </c>
      <c r="D32" s="241">
        <v>14</v>
      </c>
      <c r="E32">
        <v>2</v>
      </c>
    </row>
    <row r="33" spans="3:5" x14ac:dyDescent="0.55000000000000004">
      <c r="C33" s="1">
        <v>44093</v>
      </c>
      <c r="D33" s="241">
        <v>10</v>
      </c>
      <c r="E33">
        <v>4</v>
      </c>
    </row>
    <row r="34" spans="3:5" x14ac:dyDescent="0.55000000000000004">
      <c r="C34" s="1">
        <v>44094</v>
      </c>
      <c r="D34" s="241">
        <v>12</v>
      </c>
      <c r="E34">
        <v>2</v>
      </c>
    </row>
    <row r="35" spans="3:5" x14ac:dyDescent="0.55000000000000004">
      <c r="C35" s="1">
        <v>44095</v>
      </c>
      <c r="D35" s="241">
        <v>6</v>
      </c>
      <c r="E35">
        <v>1</v>
      </c>
    </row>
    <row r="36" spans="3:5" x14ac:dyDescent="0.55000000000000004">
      <c r="C36" s="1">
        <v>44096</v>
      </c>
      <c r="D36" s="241">
        <v>10</v>
      </c>
      <c r="E36">
        <v>0</v>
      </c>
    </row>
    <row r="37" spans="3:5" x14ac:dyDescent="0.55000000000000004">
      <c r="C37" s="1">
        <v>44097</v>
      </c>
      <c r="D37" s="241">
        <v>7</v>
      </c>
      <c r="E37">
        <v>2</v>
      </c>
    </row>
    <row r="38" spans="3:5" x14ac:dyDescent="0.55000000000000004">
      <c r="C38" s="1">
        <v>44098</v>
      </c>
      <c r="D38" s="241">
        <v>8</v>
      </c>
      <c r="E38">
        <v>4</v>
      </c>
    </row>
    <row r="39" spans="3:5" x14ac:dyDescent="0.55000000000000004">
      <c r="C39" s="1">
        <v>44099</v>
      </c>
      <c r="D39" s="241">
        <v>15</v>
      </c>
      <c r="E39">
        <v>0</v>
      </c>
    </row>
    <row r="40" spans="3:5" x14ac:dyDescent="0.55000000000000004">
      <c r="C40" s="1">
        <v>44100</v>
      </c>
      <c r="D40" s="241">
        <v>14</v>
      </c>
      <c r="E40">
        <v>0</v>
      </c>
    </row>
    <row r="41" spans="3:5" x14ac:dyDescent="0.55000000000000004">
      <c r="C41" s="1">
        <v>44101</v>
      </c>
      <c r="D41" s="241">
        <v>21</v>
      </c>
      <c r="E41">
        <v>10</v>
      </c>
    </row>
    <row r="42" spans="3:5" x14ac:dyDescent="0.55000000000000004">
      <c r="C42" s="1">
        <v>44102</v>
      </c>
      <c r="D42" s="241">
        <v>12</v>
      </c>
      <c r="E42">
        <v>5</v>
      </c>
    </row>
    <row r="43" spans="3:5" x14ac:dyDescent="0.55000000000000004">
      <c r="C43" s="1">
        <v>44103</v>
      </c>
      <c r="D43" s="241">
        <v>19</v>
      </c>
      <c r="E43">
        <v>2</v>
      </c>
    </row>
    <row r="44" spans="3:5" x14ac:dyDescent="0.55000000000000004">
      <c r="C44" s="1">
        <v>44104</v>
      </c>
      <c r="D44" s="241">
        <v>11</v>
      </c>
      <c r="E44">
        <v>7</v>
      </c>
    </row>
    <row r="45" spans="3:5" x14ac:dyDescent="0.55000000000000004">
      <c r="C45" s="1">
        <v>44105</v>
      </c>
      <c r="D45" s="241">
        <v>10</v>
      </c>
      <c r="E45">
        <v>1</v>
      </c>
    </row>
    <row r="46" spans="3:5" x14ac:dyDescent="0.55000000000000004">
      <c r="C46" s="1">
        <v>44106</v>
      </c>
      <c r="D46" s="241">
        <v>10</v>
      </c>
      <c r="E46">
        <v>4</v>
      </c>
    </row>
    <row r="47" spans="3:5" x14ac:dyDescent="0.55000000000000004">
      <c r="C47" s="1">
        <v>44107</v>
      </c>
      <c r="D47" s="241">
        <v>16</v>
      </c>
      <c r="E47">
        <v>1</v>
      </c>
    </row>
    <row r="48" spans="3:5" x14ac:dyDescent="0.55000000000000004">
      <c r="C48" s="1"/>
      <c r="D48" s="241"/>
    </row>
    <row r="49" spans="3:4" s="347" customFormat="1" x14ac:dyDescent="0.55000000000000004">
      <c r="C49" s="345"/>
      <c r="D49" s="346"/>
    </row>
    <row r="50" spans="3:4" x14ac:dyDescent="0.55000000000000004">
      <c r="C50" s="1"/>
      <c r="D50" s="258"/>
    </row>
    <row r="51" spans="3:4" x14ac:dyDescent="0.55000000000000004">
      <c r="C51" s="1"/>
    </row>
    <row r="52" spans="3:4" x14ac:dyDescent="0.55000000000000004">
      <c r="C52" s="1"/>
    </row>
    <row r="53" spans="3:4" ht="5" customHeight="1" x14ac:dyDescent="0.55000000000000004">
      <c r="C53" s="1"/>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4" t="s">
        <v>2</v>
      </c>
      <c r="C4" s="34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4" t="s">
        <v>38</v>
      </c>
      <c r="CI4" s="344"/>
      <c r="CJ4" s="344"/>
      <c r="CK4" s="344"/>
      <c r="CL4" s="344"/>
    </row>
    <row r="5" spans="2:90" x14ac:dyDescent="0.55000000000000004">
      <c r="B5" t="s">
        <v>3</v>
      </c>
      <c r="C5" t="s">
        <v>1</v>
      </c>
      <c r="D5" s="344" t="s">
        <v>4</v>
      </c>
      <c r="E5" s="34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グラフ</vt:lpstr>
      <vt:lpstr>新疆の情況</vt:lpstr>
      <vt:lpstr>上海の輸入症例数変化</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2020-10-04T02:53:27Z</dcterms:modified>
</cp:coreProperties>
</file>