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F04482CD-6D27-4840-B3DA-7CD135919EBC}"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上海の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0" i="6" l="1"/>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B287" i="2"/>
  <c r="AA287" i="2"/>
  <c r="Z287" i="2"/>
  <c r="X287" i="2"/>
  <c r="W287" i="2"/>
  <c r="P287" i="2"/>
  <c r="O287" i="2"/>
  <c r="M287" i="2"/>
  <c r="K287" i="2"/>
  <c r="H287" i="2"/>
  <c r="Y287" i="2" s="1"/>
  <c r="AE286" i="5" l="1"/>
  <c r="I287" i="2"/>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B286" i="2"/>
  <c r="AA286" i="2"/>
  <c r="Z286" i="2"/>
  <c r="X286" i="2"/>
  <c r="W286" i="2"/>
  <c r="P286" i="2"/>
  <c r="O286" i="2"/>
  <c r="I286" i="2" s="1"/>
  <c r="M286" i="2"/>
  <c r="K286" i="2"/>
  <c r="H286" i="2"/>
  <c r="Y286" i="2" s="1"/>
  <c r="BH285" i="5" l="1"/>
  <c r="D52" i="7"/>
  <c r="C52"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B285" i="2"/>
  <c r="AA285" i="2"/>
  <c r="Z285" i="2"/>
  <c r="X285" i="2"/>
  <c r="W285" i="2"/>
  <c r="P285" i="2"/>
  <c r="O285" i="2"/>
  <c r="M285" i="2"/>
  <c r="K285" i="2"/>
  <c r="H285" i="2"/>
  <c r="Y285" i="2" s="1"/>
  <c r="I285" i="2" l="1"/>
  <c r="CE283" i="5"/>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B284" i="2"/>
  <c r="AA284" i="2"/>
  <c r="Z284" i="2"/>
  <c r="X284" i="2"/>
  <c r="W284" i="2"/>
  <c r="P284" i="2"/>
  <c r="O284" i="2"/>
  <c r="M284" i="2"/>
  <c r="K284" i="2"/>
  <c r="H284" i="2"/>
  <c r="Y284" i="2" s="1"/>
  <c r="I284" i="2" l="1"/>
  <c r="CE282" i="5"/>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B283" i="2"/>
  <c r="AA283" i="2"/>
  <c r="Z283" i="2"/>
  <c r="Y283" i="2"/>
  <c r="X283" i="2"/>
  <c r="W283" i="2"/>
  <c r="P283" i="2"/>
  <c r="O283" i="2"/>
  <c r="M283" i="2"/>
  <c r="K283" i="2"/>
  <c r="H283" i="2"/>
  <c r="AD282" i="5"/>
  <c r="AE282" i="5" s="1"/>
  <c r="AC282" i="5"/>
  <c r="AB282" i="5"/>
  <c r="AA282" i="5"/>
  <c r="C282" i="5"/>
  <c r="D282" i="5" s="1"/>
  <c r="Z282" i="5"/>
  <c r="I283" i="2" l="1"/>
  <c r="P282" i="2"/>
  <c r="O282" i="2"/>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B282" i="2"/>
  <c r="AA282" i="2"/>
  <c r="Z282" i="2"/>
  <c r="X282" i="2"/>
  <c r="W282" i="2"/>
  <c r="M282" i="2"/>
  <c r="K282" i="2"/>
  <c r="H282" i="2"/>
  <c r="I282" i="2" s="1"/>
  <c r="BH281" i="5" l="1"/>
  <c r="Y282" i="2"/>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293"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9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91"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93" i="5"/>
  <c r="AD29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92" i="5" l="1"/>
  <c r="L292"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Y280" i="2"/>
  <c r="Y281" i="2" l="1"/>
  <c r="AB254" i="2"/>
  <c r="M255" i="2"/>
  <c r="I254" i="2"/>
  <c r="AB255" i="2" l="1"/>
  <c r="M256" i="2"/>
  <c r="I255" i="2"/>
  <c r="M257" i="2" l="1"/>
  <c r="AB256" i="2"/>
  <c r="I256" i="2"/>
  <c r="M258" i="2" l="1"/>
  <c r="AB257" i="2"/>
  <c r="I257" i="2"/>
  <c r="M259" i="2" l="1"/>
  <c r="AB258" i="2"/>
  <c r="I258" i="2"/>
  <c r="M260" i="2" l="1"/>
  <c r="AB259" i="2"/>
  <c r="I259" i="2"/>
  <c r="AB260" i="2" l="1"/>
  <c r="M261" i="2"/>
  <c r="I260" i="2"/>
  <c r="M262" i="2" l="1"/>
  <c r="AB261" i="2"/>
  <c r="I261" i="2"/>
  <c r="M263" i="2" l="1"/>
  <c r="AB262" i="2"/>
  <c r="I262" i="2"/>
  <c r="M264" i="2" l="1"/>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AB280" i="2"/>
  <c r="I280" i="2"/>
  <c r="AB281" i="2" l="1"/>
  <c r="I281" i="2"/>
</calcChain>
</file>

<file path=xl/sharedStrings.xml><?xml version="1.0" encoding="utf-8"?>
<sst xmlns="http://schemas.openxmlformats.org/spreadsheetml/2006/main" count="562" uniqueCount="351">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</sst>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8">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FFCCFF"/>
      <color rgb="FF0000FF"/>
      <color rgb="FFFF660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国家衛健委発表に基づく感染状況!$X$27:$X$290</c:f>
              <c:numCache>
                <c:formatCode>#,##0_);[Red]\(#,##0\)</c:formatCode>
                <c:ptCount val="26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国家衛健委発表に基づく感染状況!$Y$27:$Y$290</c:f>
              <c:numCache>
                <c:formatCode>General</c:formatCode>
                <c:ptCount val="26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香港マカオ台湾の患者・海外輸入症例・無症状病原体保有者!$AX$169:$AX$288</c:f>
              <c:numCache>
                <c:formatCode>m"月"d"日"</c:formatCode>
                <c:ptCount val="1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numCache>
            </c:numRef>
          </c:cat>
          <c:val>
            <c:numRef>
              <c:f>香港マカオ台湾の患者・海外輸入症例・無症状病原体保有者!$AY$169:$AY$288</c:f>
              <c:numCache>
                <c:formatCode>General</c:formatCode>
                <c:ptCount val="12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香港マカオ台湾の患者・海外輸入症例・無症状病原体保有者!$AX$169:$AX$288</c:f>
              <c:numCache>
                <c:formatCode>m"月"d"日"</c:formatCode>
                <c:ptCount val="1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numCache>
            </c:numRef>
          </c:cat>
          <c:val>
            <c:numRef>
              <c:f>香港マカオ台湾の患者・海外輸入症例・無症状病原体保有者!$BB$169:$BB$288</c:f>
              <c:numCache>
                <c:formatCode>General</c:formatCode>
                <c:ptCount val="12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香港マカオ台湾の患者・海外輸入症例・無症状病原体保有者!$AX$169:$AX$288</c:f>
              <c:numCache>
                <c:formatCode>m"月"d"日"</c:formatCode>
                <c:ptCount val="1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numCache>
            </c:numRef>
          </c:cat>
          <c:val>
            <c:numRef>
              <c:f>香港マカオ台湾の患者・海外輸入症例・無症状病原体保有者!$AZ$169:$AZ$288</c:f>
              <c:numCache>
                <c:formatCode>General</c:formatCode>
                <c:ptCount val="12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香港マカオ台湾の患者・海外輸入症例・無症状病原体保有者!$AX$169:$AX$288</c:f>
              <c:numCache>
                <c:formatCode>m"月"d"日"</c:formatCode>
                <c:ptCount val="1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numCache>
            </c:numRef>
          </c:cat>
          <c:val>
            <c:numRef>
              <c:f>香港マカオ台湾の患者・海外輸入症例・無症状病原体保有者!$BC$169:$BC$288</c:f>
              <c:numCache>
                <c:formatCode>General</c:formatCode>
                <c:ptCount val="12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香港マカオ台湾の患者・海外輸入症例・無症状病原体保有者!$CE$29:$CE$289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香港マカオ台湾の患者・海外輸入症例・無症状病原体保有者!$CB$29:$CB$289</c:f>
              <c:numCache>
                <c:formatCode>General</c:formatCode>
                <c:ptCount val="26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香港マカオ台湾の患者・海外輸入症例・無症状病原体保有者!$CC$29:$CC$289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19518072289156627"/>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新疆の情況!$S$6:$S$92</c:f>
              <c:strCache>
                <c:ptCount val="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strCache>
            </c:strRef>
          </c:cat>
          <c:val>
            <c:numRef>
              <c:f>新疆の情況!$T$6:$T$92</c:f>
              <c:numCache>
                <c:formatCode>General</c:formatCode>
                <c:ptCount val="8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新疆の情況!$S$6:$S$92</c:f>
              <c:strCache>
                <c:ptCount val="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strCache>
            </c:strRef>
          </c:cat>
          <c:val>
            <c:numRef>
              <c:f>新疆の情況!$W$6:$W$92</c:f>
              <c:numCache>
                <c:formatCode>General</c:formatCode>
                <c:ptCount val="8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新疆の情況!$S$6:$S$92</c:f>
              <c:strCache>
                <c:ptCount val="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strCache>
            </c:strRef>
          </c:cat>
          <c:val>
            <c:numRef>
              <c:f>新疆の情況!$U$6:$U$92</c:f>
              <c:numCache>
                <c:formatCode>General</c:formatCode>
                <c:ptCount val="8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新疆の情況!$S$6:$S$92</c:f>
              <c:strCache>
                <c:ptCount val="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strCache>
            </c:strRef>
          </c:cat>
          <c:val>
            <c:numRef>
              <c:f>新疆の情況!$V$6:$V$92</c:f>
              <c:numCache>
                <c:formatCode>General</c:formatCode>
                <c:ptCount val="8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新疆の情況!$S$6:$S$92</c:f>
              <c:strCache>
                <c:ptCount val="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strCache>
            </c:strRef>
          </c:cat>
          <c:val>
            <c:numRef>
              <c:f>新疆の情況!$X$6:$X$92</c:f>
              <c:numCache>
                <c:formatCode>General</c:formatCode>
                <c:ptCount val="8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国家衛健委発表に基づく感染状況!$X$27:$X$290</c:f>
              <c:numCache>
                <c:formatCode>#,##0_);[Red]\(#,##0\)</c:formatCode>
                <c:ptCount val="26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国家衛健委発表に基づく感染状況!$Y$27:$Y$290</c:f>
              <c:numCache>
                <c:formatCode>General</c:formatCode>
                <c:ptCount val="26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国家衛健委発表に基づく感染状況!$AA$27:$AA$290</c:f>
              <c:numCache>
                <c:formatCode>General</c:formatCode>
                <c:ptCount val="26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国家衛健委発表に基づく感染状況!$AB$27:$AB$290</c:f>
              <c:numCache>
                <c:formatCode>General</c:formatCode>
                <c:ptCount val="26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27384076991E-2"/>
          <c:y val="2.5428331875182269E-2"/>
          <c:w val="0.90286351706036749"/>
          <c:h val="0.79451042578011077"/>
        </c:manualLayout>
      </c:layout>
      <c:areaChart>
        <c:grouping val="stacked"/>
        <c:varyColors val="0"/>
        <c:ser>
          <c:idx val="1"/>
          <c:order val="1"/>
          <c:tx>
            <c:strRef>
              <c:f>上海の輸入症例数変化!$D$1</c:f>
              <c:strCache>
                <c:ptCount val="1"/>
                <c:pt idx="0">
                  <c:v>上海</c:v>
                </c:pt>
              </c:strCache>
            </c:strRef>
          </c:tx>
          <c:spPr>
            <a:solidFill>
              <a:schemeClr val="accent2"/>
            </a:solidFill>
            <a:ln>
              <a:noFill/>
            </a:ln>
            <a:effectLst/>
          </c:spPr>
          <c:cat>
            <c:numRef>
              <c:f>上海の輸入症例数変化!$B$2:$B$50</c:f>
              <c:numCache>
                <c:formatCode>m"月"d"日"</c:formatCode>
                <c:ptCount val="4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numCache>
            </c:numRef>
          </c:cat>
          <c:val>
            <c:numRef>
              <c:f>上海の輸入症例数変化!$D$2:$D$50</c:f>
              <c:numCache>
                <c:formatCode>General</c:formatCode>
                <c:ptCount val="49"/>
                <c:pt idx="0">
                  <c:v>0</c:v>
                </c:pt>
                <c:pt idx="1">
                  <c:v>0</c:v>
                </c:pt>
                <c:pt idx="2">
                  <c:v>0</c:v>
                </c:pt>
                <c:pt idx="3">
                  <c:v>2</c:v>
                </c:pt>
                <c:pt idx="4">
                  <c:v>4</c:v>
                </c:pt>
                <c:pt idx="5">
                  <c:v>2</c:v>
                </c:pt>
                <c:pt idx="6">
                  <c:v>3</c:v>
                </c:pt>
                <c:pt idx="7">
                  <c:v>3</c:v>
                </c:pt>
                <c:pt idx="8">
                  <c:v>3</c:v>
                </c:pt>
                <c:pt idx="9">
                  <c:v>6</c:v>
                </c:pt>
                <c:pt idx="10">
                  <c:v>1</c:v>
                </c:pt>
                <c:pt idx="11">
                  <c:v>4</c:v>
                </c:pt>
                <c:pt idx="12">
                  <c:v>2</c:v>
                </c:pt>
                <c:pt idx="13">
                  <c:v>5</c:v>
                </c:pt>
                <c:pt idx="14">
                  <c:v>3</c:v>
                </c:pt>
                <c:pt idx="15">
                  <c:v>2</c:v>
                </c:pt>
                <c:pt idx="16">
                  <c:v>4</c:v>
                </c:pt>
                <c:pt idx="17">
                  <c:v>0</c:v>
                </c:pt>
                <c:pt idx="18">
                  <c:v>2</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0</c:v>
                </c:pt>
                <c:pt idx="37">
                  <c:v>10</c:v>
                </c:pt>
                <c:pt idx="38">
                  <c:v>5</c:v>
                </c:pt>
                <c:pt idx="39">
                  <c:v>2</c:v>
                </c:pt>
                <c:pt idx="40">
                  <c:v>7</c:v>
                </c:pt>
                <c:pt idx="41">
                  <c:v>1</c:v>
                </c:pt>
                <c:pt idx="42">
                  <c:v>4</c:v>
                </c:pt>
                <c:pt idx="43">
                  <c:v>1</c:v>
                </c:pt>
                <c:pt idx="44">
                  <c:v>10</c:v>
                </c:pt>
                <c:pt idx="45">
                  <c:v>2</c:v>
                </c:pt>
                <c:pt idx="46">
                  <c:v>1</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上海の輸入症例数変化!$C$1</c:f>
              <c:strCache>
                <c:ptCount val="1"/>
                <c:pt idx="0">
                  <c:v>全国</c:v>
                </c:pt>
              </c:strCache>
            </c:strRef>
          </c:tx>
          <c:spPr>
            <a:ln w="28575" cap="rnd">
              <a:solidFill>
                <a:schemeClr val="accent1"/>
              </a:solidFill>
              <a:round/>
            </a:ln>
            <a:effectLst/>
          </c:spPr>
          <c:marker>
            <c:symbol val="none"/>
          </c:marker>
          <c:cat>
            <c:numRef>
              <c:f>上海の輸入症例数変化!$B$2:$B$50</c:f>
              <c:numCache>
                <c:formatCode>m"月"d"日"</c:formatCode>
                <c:ptCount val="4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numCache>
            </c:numRef>
          </c:cat>
          <c:val>
            <c:numRef>
              <c:f>上海の輸入症例数変化!$C$2:$C$50</c:f>
              <c:numCache>
                <c:formatCode>General</c:formatCode>
                <c:ptCount val="4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国家衛健委発表に基づく感染状況!$AA$27:$AA$290</c:f>
              <c:numCache>
                <c:formatCode>General</c:formatCode>
                <c:ptCount val="26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国家衛健委発表に基づく感染状況!$Z$27:$Z$290</c:f>
              <c:numCache>
                <c:formatCode>m"月"d"日"</c:formatCode>
                <c:ptCount val="2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numCache>
            </c:numRef>
          </c:cat>
          <c:val>
            <c:numRef>
              <c:f>国家衛健委発表に基づく感染状況!$AB$27:$AB$290</c:f>
              <c:numCache>
                <c:formatCode>General</c:formatCode>
                <c:ptCount val="26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香港マカオ台湾の患者・海外輸入症例・無症状病原体保有者!$BE$70:$BE$289</c:f>
              <c:numCache>
                <c:formatCode>m"月"d"日"</c:formatCode>
                <c:ptCount val="2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numCache>
            </c:numRef>
          </c:cat>
          <c:val>
            <c:numRef>
              <c:f>香港マカオ台湾の患者・海外輸入症例・無症状病原体保有者!$BF$70:$BF$289</c:f>
              <c:numCache>
                <c:formatCode>General</c:formatCode>
                <c:ptCount val="22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香港マカオ台湾の患者・海外輸入症例・無症状病原体保有者!$BG$70:$BG$289</c:f>
              <c:numCache>
                <c:formatCode>m"月"d"日"</c:formatCode>
                <c:ptCount val="2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numCache>
            </c:numRef>
          </c:cat>
          <c:val>
            <c:numRef>
              <c:f>香港マカオ台湾の患者・海外輸入症例・無症状病原体保有者!$BH$70:$BH$289</c:f>
              <c:numCache>
                <c:formatCode>General</c:formatCode>
                <c:ptCount val="22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香港マカオ台湾の患者・海外輸入症例・無症状病原体保有者!$BT$29:$BT$289</c:f>
              <c:numCache>
                <c:formatCode>General</c:formatCode>
                <c:ptCount val="26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香港マカオ台湾の患者・海外輸入症例・無症状病原体保有者!$BU$29:$BU$289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香港マカオ台湾の患者・海外輸入症例・無症状病原体保有者!$BV$29:$BV$289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香港マカオ台湾の患者・海外輸入症例・無症状病原体保有者!$BP$29:$BP$289</c:f>
              <c:numCache>
                <c:formatCode>General</c:formatCode>
                <c:ptCount val="26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香港マカオ台湾の患者・海外輸入症例・無症状病原体保有者!$BQ$29:$BQ$289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香港マカオ台湾の患者・海外輸入症例・無症状病原体保有者!$BR$29:$BR$289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香港マカオ台湾の患者・海外輸入症例・無症状病原体保有者!$BX$29:$BX$289</c:f>
              <c:numCache>
                <c:formatCode>General</c:formatCode>
                <c:ptCount val="26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香港マカオ台湾の患者・海外輸入症例・無症状病原体保有者!$BY$29:$BY$289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香港マカオ台湾の患者・海外輸入症例・無症状病原体保有者!$BW$29:$BW$289</c:f>
              <c:numCache>
                <c:formatCode>m"月"d"日"</c:formatCode>
                <c:ptCount val="2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numCache>
            </c:numRef>
          </c:cat>
          <c:val>
            <c:numRef>
              <c:f>香港マカオ台湾の患者・海外輸入症例・無症状病原体保有者!$BZ$29:$BZ$289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香港マカオ台湾の患者・海外輸入症例・無症状病原体保有者!$BI$97:$BI$288</c:f>
              <c:numCache>
                <c:formatCode>m"月"d"日"</c:formatCode>
                <c:ptCount val="1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numCache>
            </c:numRef>
          </c:cat>
          <c:val>
            <c:numRef>
              <c:f>香港マカオ台湾の患者・海外輸入症例・無症状病原体保有者!$BJ$97:$BJ$288</c:f>
              <c:numCache>
                <c:formatCode>General</c:formatCode>
                <c:ptCount val="19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香港マカオ台湾の患者・海外輸入症例・無症状病原体保有者!$BI$97:$BI$288</c:f>
              <c:numCache>
                <c:formatCode>m"月"d"日"</c:formatCode>
                <c:ptCount val="1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numCache>
            </c:numRef>
          </c:cat>
          <c:val>
            <c:numRef>
              <c:f>香港マカオ台湾の患者・海外輸入症例・無症状病原体保有者!$BK$97:$BK$288</c:f>
              <c:numCache>
                <c:formatCode>General</c:formatCode>
                <c:ptCount val="19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香港マカオ台湾の患者・海外輸入症例・無症状病原体保有者!$BL$97:$BL$288</c:f>
              <c:numCache>
                <c:formatCode>m"月"d"日"</c:formatCode>
                <c:ptCount val="1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numCache>
            </c:numRef>
          </c:cat>
          <c:val>
            <c:numRef>
              <c:f>香港マカオ台湾の患者・海外輸入症例・無症状病原体保有者!$BM$97:$BM$288</c:f>
              <c:numCache>
                <c:formatCode>General</c:formatCode>
                <c:ptCount val="19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香港マカオ台湾の患者・海外輸入症例・無症状病原体保有者!$BL$97:$BL$288</c:f>
              <c:numCache>
                <c:formatCode>m"月"d"日"</c:formatCode>
                <c:ptCount val="1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numCache>
            </c:numRef>
          </c:cat>
          <c:val>
            <c:numRef>
              <c:f>香港マカオ台湾の患者・海外輸入症例・無症状病原体保有者!$BN$97:$BN$288</c:f>
              <c:numCache>
                <c:formatCode>General</c:formatCode>
                <c:ptCount val="19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99"/>
  <sheetViews>
    <sheetView tabSelected="1" workbookViewId="0">
      <pane xSplit="2" ySplit="5" topLeftCell="C286" activePane="bottomRight" state="frozen"/>
      <selection pane="topRight" activeCell="C1" sqref="C1"/>
      <selection pane="bottomLeft" activeCell="A8" sqref="A8"/>
      <selection pane="bottomRight" activeCell="B295" sqref="B29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9" t="s">
        <v>78</v>
      </c>
      <c r="D1" s="269"/>
      <c r="E1" s="269"/>
      <c r="F1" s="269"/>
      <c r="G1" s="269"/>
      <c r="H1" s="269"/>
      <c r="I1" s="269"/>
      <c r="J1" s="269"/>
      <c r="K1" s="269"/>
      <c r="L1" s="269"/>
      <c r="M1" s="269"/>
      <c r="N1" s="269"/>
      <c r="O1" s="269"/>
      <c r="P1" s="87"/>
      <c r="Q1" s="87"/>
      <c r="R1" s="87"/>
      <c r="S1" s="87"/>
      <c r="T1" s="87"/>
      <c r="U1" s="86">
        <v>44111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6" t="s">
        <v>72</v>
      </c>
      <c r="D4" s="277"/>
      <c r="E4" s="277"/>
      <c r="F4" s="287"/>
      <c r="G4" s="276" t="s">
        <v>68</v>
      </c>
      <c r="H4" s="277"/>
      <c r="I4" s="282" t="s">
        <v>87</v>
      </c>
      <c r="J4" s="278" t="s">
        <v>71</v>
      </c>
      <c r="K4" s="279"/>
      <c r="L4" s="280" t="s">
        <v>70</v>
      </c>
      <c r="M4" s="281"/>
      <c r="N4" s="270" t="s">
        <v>73</v>
      </c>
      <c r="O4" s="271"/>
      <c r="P4" s="284" t="s">
        <v>92</v>
      </c>
      <c r="Q4" s="285"/>
      <c r="R4" s="284" t="s">
        <v>88</v>
      </c>
      <c r="S4" s="285"/>
      <c r="T4" s="286"/>
      <c r="U4" s="272" t="s">
        <v>75</v>
      </c>
    </row>
    <row r="5" spans="2:21" ht="18.5" customHeight="1" thickBot="1" x14ac:dyDescent="0.6">
      <c r="B5" s="63" t="s">
        <v>76</v>
      </c>
      <c r="C5" s="274" t="s">
        <v>69</v>
      </c>
      <c r="D5" s="275"/>
      <c r="E5" s="92" t="s">
        <v>9</v>
      </c>
      <c r="F5" s="71" t="s">
        <v>86</v>
      </c>
      <c r="G5" s="69" t="s">
        <v>69</v>
      </c>
      <c r="H5" s="70" t="s">
        <v>9</v>
      </c>
      <c r="I5" s="283"/>
      <c r="J5" s="69" t="s">
        <v>69</v>
      </c>
      <c r="K5" s="70" t="s">
        <v>74</v>
      </c>
      <c r="L5" s="69" t="s">
        <v>69</v>
      </c>
      <c r="M5" s="70" t="s">
        <v>9</v>
      </c>
      <c r="N5" s="69" t="s">
        <v>69</v>
      </c>
      <c r="O5" s="71" t="s">
        <v>9</v>
      </c>
      <c r="P5" s="88" t="s">
        <v>105</v>
      </c>
      <c r="Q5" s="71" t="s">
        <v>9</v>
      </c>
      <c r="R5" s="119" t="s">
        <v>90</v>
      </c>
      <c r="S5" s="68" t="s">
        <v>91</v>
      </c>
      <c r="T5" s="68" t="s">
        <v>89</v>
      </c>
      <c r="U5" s="27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W287" si="796">+B286</f>
        <v>44109</v>
      </c>
      <c r="X286" s="122">
        <f t="shared" ref="X286" si="797">+G286</f>
        <v>12</v>
      </c>
      <c r="Y286" s="97">
        <f t="shared" ref="Y286" si="798">+H286</f>
        <v>85482</v>
      </c>
      <c r="Z286" s="123">
        <f t="shared" ref="Z286:Z287"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c r="C288" s="48"/>
      <c r="D288" s="84"/>
      <c r="E288" s="110"/>
      <c r="F288" s="57"/>
      <c r="G288" s="48"/>
      <c r="H288" s="89"/>
      <c r="I288" s="89"/>
      <c r="J288" s="48"/>
      <c r="K288" s="56"/>
      <c r="L288" s="48"/>
      <c r="M288" s="89"/>
      <c r="N288" s="48"/>
      <c r="O288" s="89"/>
      <c r="P288" s="111"/>
      <c r="Q288" s="57"/>
      <c r="R288" s="48"/>
      <c r="S288" s="118"/>
      <c r="T288" s="57"/>
      <c r="U288" s="78"/>
      <c r="W288" s="121"/>
      <c r="X288" s="122"/>
      <c r="Y288" s="97"/>
      <c r="Z288" s="123"/>
      <c r="AA288" s="97"/>
      <c r="AB288" s="97"/>
    </row>
    <row r="289" spans="2:21" x14ac:dyDescent="0.55000000000000004">
      <c r="B289" s="77"/>
      <c r="C289" s="59"/>
      <c r="D289" s="49"/>
      <c r="E289" s="61"/>
      <c r="F289" s="60"/>
      <c r="G289" s="59"/>
      <c r="H289" s="61"/>
      <c r="I289" s="55"/>
      <c r="J289" s="59"/>
      <c r="K289" s="61"/>
      <c r="L289" s="59"/>
      <c r="M289" s="61"/>
      <c r="N289" s="48"/>
      <c r="O289" s="60"/>
      <c r="P289" s="124"/>
      <c r="Q289" s="60"/>
      <c r="R289" s="48"/>
      <c r="S289" s="60"/>
      <c r="T289" s="60"/>
      <c r="U289" s="78"/>
    </row>
    <row r="290" spans="2:21" ht="9.5" customHeight="1" thickBot="1" x14ac:dyDescent="0.6">
      <c r="B290" s="66"/>
      <c r="C290" s="79"/>
      <c r="D290" s="80"/>
      <c r="E290" s="82"/>
      <c r="F290" s="95"/>
      <c r="G290" s="79"/>
      <c r="H290" s="82"/>
      <c r="I290" s="82"/>
      <c r="J290" s="79"/>
      <c r="K290" s="82"/>
      <c r="L290" s="79"/>
      <c r="M290" s="82"/>
      <c r="N290" s="83"/>
      <c r="O290" s="81"/>
      <c r="P290" s="94"/>
      <c r="Q290" s="95"/>
      <c r="R290" s="120"/>
      <c r="S290" s="95"/>
      <c r="T290" s="95"/>
      <c r="U290" s="67"/>
    </row>
    <row r="292" spans="2:21" ht="13" customHeight="1" x14ac:dyDescent="0.55000000000000004">
      <c r="E292" s="112"/>
      <c r="F292" s="113"/>
      <c r="G292" s="112" t="s">
        <v>80</v>
      </c>
      <c r="H292" s="113"/>
      <c r="I292" s="113"/>
      <c r="J292" s="113"/>
      <c r="U292" s="72"/>
    </row>
    <row r="293" spans="2:21" ht="13" customHeight="1" x14ac:dyDescent="0.55000000000000004">
      <c r="E293" s="112" t="s">
        <v>98</v>
      </c>
      <c r="F293" s="113"/>
      <c r="G293" s="267" t="s">
        <v>79</v>
      </c>
      <c r="H293" s="268"/>
      <c r="I293" s="112" t="s">
        <v>106</v>
      </c>
      <c r="J293" s="113"/>
    </row>
    <row r="294" spans="2:21" ht="13" customHeight="1" x14ac:dyDescent="0.55000000000000004">
      <c r="B294" s="130"/>
      <c r="E294" s="114" t="s">
        <v>108</v>
      </c>
      <c r="F294" s="113"/>
      <c r="G294" s="115"/>
      <c r="H294" s="115"/>
      <c r="I294" s="112" t="s">
        <v>107</v>
      </c>
      <c r="J294" s="113"/>
    </row>
    <row r="295" spans="2:21" ht="18.5" customHeight="1" x14ac:dyDescent="0.55000000000000004">
      <c r="E295" s="112" t="s">
        <v>96</v>
      </c>
      <c r="F295" s="113"/>
      <c r="G295" s="112" t="s">
        <v>97</v>
      </c>
      <c r="H295" s="113"/>
      <c r="I295" s="113"/>
      <c r="J295" s="113"/>
    </row>
    <row r="296" spans="2:21" ht="13" customHeight="1" x14ac:dyDescent="0.55000000000000004">
      <c r="E296" s="112" t="s">
        <v>98</v>
      </c>
      <c r="F296" s="113"/>
      <c r="G296" s="112" t="s">
        <v>99</v>
      </c>
      <c r="H296" s="113"/>
      <c r="I296" s="113"/>
      <c r="J296" s="113"/>
    </row>
    <row r="297" spans="2:21" ht="13" customHeight="1" x14ac:dyDescent="0.55000000000000004">
      <c r="E297" s="112" t="s">
        <v>98</v>
      </c>
      <c r="F297" s="113"/>
      <c r="G297" s="112" t="s">
        <v>100</v>
      </c>
      <c r="H297" s="113"/>
      <c r="I297" s="113"/>
      <c r="J297" s="113"/>
    </row>
    <row r="298" spans="2:21" ht="13" customHeight="1" x14ac:dyDescent="0.55000000000000004">
      <c r="E298" s="112" t="s">
        <v>101</v>
      </c>
      <c r="F298" s="113"/>
      <c r="G298" s="112" t="s">
        <v>102</v>
      </c>
      <c r="H298" s="113"/>
      <c r="I298" s="113"/>
      <c r="J298" s="113"/>
    </row>
    <row r="299" spans="2:21" ht="13" customHeight="1" x14ac:dyDescent="0.55000000000000004">
      <c r="E299" s="112" t="s">
        <v>103</v>
      </c>
      <c r="F299" s="113"/>
      <c r="G299" s="112" t="s">
        <v>104</v>
      </c>
      <c r="H299" s="113"/>
      <c r="I299" s="113"/>
      <c r="J299" s="113"/>
    </row>
  </sheetData>
  <mergeCells count="12">
    <mergeCell ref="G293:H29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93"/>
  <sheetViews>
    <sheetView topLeftCell="A5" zoomScale="96" zoomScaleNormal="96" workbookViewId="0">
      <pane xSplit="1" ySplit="3" topLeftCell="B283" activePane="bottomRight" state="frozen"/>
      <selection activeCell="A5" sqref="A5"/>
      <selection pane="topRight" activeCell="B5" sqref="B5"/>
      <selection pane="bottomLeft" activeCell="A8" sqref="A8"/>
      <selection pane="bottomRight" activeCell="D289" sqref="D28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3" t="s">
        <v>130</v>
      </c>
      <c r="C4" s="334"/>
      <c r="D4" s="334"/>
      <c r="E4" s="334"/>
      <c r="F4" s="334"/>
      <c r="G4" s="334"/>
      <c r="H4" s="334"/>
      <c r="I4" s="334"/>
      <c r="J4" s="334"/>
      <c r="K4" s="33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6" t="s">
        <v>76</v>
      </c>
      <c r="B5" s="338" t="s">
        <v>134</v>
      </c>
      <c r="C5" s="336"/>
      <c r="D5" s="336"/>
      <c r="E5" s="336"/>
      <c r="F5" s="339" t="s">
        <v>135</v>
      </c>
      <c r="G5" s="336" t="s">
        <v>131</v>
      </c>
      <c r="H5" s="336"/>
      <c r="I5" s="336"/>
      <c r="J5" s="336" t="s">
        <v>132</v>
      </c>
      <c r="K5" s="337"/>
      <c r="L5" s="325" t="s">
        <v>69</v>
      </c>
      <c r="M5" s="326"/>
      <c r="N5" s="329" t="s">
        <v>9</v>
      </c>
      <c r="O5" s="330"/>
      <c r="P5" s="318" t="s">
        <v>128</v>
      </c>
      <c r="Q5" s="319"/>
      <c r="R5" s="319"/>
      <c r="S5" s="320"/>
      <c r="T5" s="294" t="s">
        <v>88</v>
      </c>
      <c r="U5" s="295"/>
      <c r="V5" s="295"/>
      <c r="W5" s="295"/>
      <c r="X5" s="296"/>
      <c r="Y5" s="131"/>
      <c r="Z5" s="306" t="s">
        <v>76</v>
      </c>
      <c r="AA5" s="308" t="s">
        <v>161</v>
      </c>
      <c r="AB5" s="309"/>
      <c r="AC5" s="310"/>
      <c r="AD5" s="302" t="s">
        <v>142</v>
      </c>
      <c r="AE5" s="303"/>
      <c r="AF5" s="289"/>
      <c r="AG5" s="289"/>
      <c r="AH5" s="289"/>
      <c r="AI5" s="289"/>
      <c r="AJ5" s="304"/>
      <c r="AK5" s="288" t="s">
        <v>143</v>
      </c>
      <c r="AL5" s="289"/>
      <c r="AM5" s="289"/>
      <c r="AN5" s="289"/>
      <c r="AO5" s="289"/>
      <c r="AP5" s="316"/>
      <c r="AQ5" s="288" t="s">
        <v>144</v>
      </c>
      <c r="AR5" s="289"/>
      <c r="AS5" s="289"/>
      <c r="AT5" s="289"/>
      <c r="AU5" s="289"/>
      <c r="AV5" s="290"/>
    </row>
    <row r="6" spans="1:83" ht="18" customHeight="1" x14ac:dyDescent="0.55000000000000004">
      <c r="A6" s="306"/>
      <c r="B6" s="341" t="s">
        <v>148</v>
      </c>
      <c r="C6" s="342"/>
      <c r="D6" s="314" t="s">
        <v>86</v>
      </c>
      <c r="E6" s="343" t="s">
        <v>136</v>
      </c>
      <c r="F6" s="340"/>
      <c r="G6" s="314" t="s">
        <v>133</v>
      </c>
      <c r="H6" s="314" t="s">
        <v>9</v>
      </c>
      <c r="I6" s="314" t="s">
        <v>86</v>
      </c>
      <c r="J6" s="314" t="s">
        <v>133</v>
      </c>
      <c r="K6" s="345" t="s">
        <v>9</v>
      </c>
      <c r="L6" s="327"/>
      <c r="M6" s="328"/>
      <c r="N6" s="331"/>
      <c r="O6" s="332"/>
      <c r="P6" s="321"/>
      <c r="Q6" s="322"/>
      <c r="R6" s="322"/>
      <c r="S6" s="323"/>
      <c r="T6" s="297"/>
      <c r="U6" s="298"/>
      <c r="V6" s="298"/>
      <c r="W6" s="298"/>
      <c r="X6" s="299"/>
      <c r="Y6" s="131"/>
      <c r="Z6" s="306"/>
      <c r="AA6" s="311"/>
      <c r="AB6" s="312"/>
      <c r="AC6" s="313"/>
      <c r="AD6" s="300" t="s">
        <v>141</v>
      </c>
      <c r="AE6" s="301"/>
      <c r="AF6" s="292"/>
      <c r="AG6" s="292" t="s">
        <v>140</v>
      </c>
      <c r="AH6" s="292"/>
      <c r="AI6" s="292" t="s">
        <v>132</v>
      </c>
      <c r="AJ6" s="305"/>
      <c r="AK6" s="291" t="s">
        <v>141</v>
      </c>
      <c r="AL6" s="292"/>
      <c r="AM6" s="292" t="s">
        <v>140</v>
      </c>
      <c r="AN6" s="292"/>
      <c r="AO6" s="292" t="s">
        <v>132</v>
      </c>
      <c r="AP6" s="317"/>
      <c r="AQ6" s="291" t="s">
        <v>141</v>
      </c>
      <c r="AR6" s="292"/>
      <c r="AS6" s="292" t="s">
        <v>140</v>
      </c>
      <c r="AT6" s="292"/>
      <c r="AU6" s="292" t="s">
        <v>132</v>
      </c>
      <c r="AV6" s="293"/>
      <c r="AY6" s="45" t="s">
        <v>178</v>
      </c>
      <c r="AZ6" s="45" t="s">
        <v>179</v>
      </c>
      <c r="BB6" s="45" t="s">
        <v>177</v>
      </c>
      <c r="BC6" t="s">
        <v>180</v>
      </c>
      <c r="BE6" t="s">
        <v>162</v>
      </c>
      <c r="BG6" t="s">
        <v>162</v>
      </c>
      <c r="BI6" t="s">
        <v>164</v>
      </c>
      <c r="BP6" t="s">
        <v>142</v>
      </c>
      <c r="BT6" t="s">
        <v>143</v>
      </c>
      <c r="BX6" t="s">
        <v>144</v>
      </c>
      <c r="CA6" t="s">
        <v>142</v>
      </c>
    </row>
    <row r="7" spans="1:83" ht="36.5" thickBot="1" x14ac:dyDescent="0.6">
      <c r="A7" s="307"/>
      <c r="B7" s="141" t="s">
        <v>133</v>
      </c>
      <c r="C7" s="133" t="s">
        <v>9</v>
      </c>
      <c r="D7" s="315"/>
      <c r="E7" s="344"/>
      <c r="F7" s="315"/>
      <c r="G7" s="315"/>
      <c r="H7" s="315"/>
      <c r="I7" s="315"/>
      <c r="J7" s="315"/>
      <c r="K7" s="34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4" t="s">
        <v>176</v>
      </c>
      <c r="AY7" s="324"/>
      <c r="AZ7" s="324"/>
      <c r="BA7" s="324"/>
      <c r="BB7" s="32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86"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286"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258">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258">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258">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258">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6"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258">
        <v>95</v>
      </c>
      <c r="Z283" s="75">
        <f t="shared" ref="Z283:Z286"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258">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258">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BE286" si="3359">+Z285</f>
        <v>44109</v>
      </c>
      <c r="BF285" s="132">
        <f t="shared" ref="BF285" si="3360">+B285</f>
        <v>12</v>
      </c>
      <c r="BG285" s="230">
        <f t="shared" ref="BG285:BG286" si="3361">+A285</f>
        <v>44109</v>
      </c>
      <c r="BH285" s="132">
        <f t="shared" ref="BH285" si="3362">+C285</f>
        <v>2933</v>
      </c>
      <c r="BI285" s="1">
        <f t="shared" ref="BI285:BI286" si="3363">+BE285</f>
        <v>44109</v>
      </c>
      <c r="BJ285">
        <f t="shared" ref="BJ285" si="3364">+L285</f>
        <v>31</v>
      </c>
      <c r="BK285">
        <f t="shared" ref="BK285" si="3365">+M285</f>
        <v>31</v>
      </c>
      <c r="BL285" s="1">
        <f t="shared" ref="BL285:BL286" si="3366">+BI285</f>
        <v>44109</v>
      </c>
      <c r="BM285">
        <f t="shared" ref="BM285" si="3367">+BM284+BJ285</f>
        <v>4241</v>
      </c>
      <c r="BN285">
        <f t="shared" ref="BN285" si="3368">+BN284+BK285</f>
        <v>1851</v>
      </c>
      <c r="BO285" s="180">
        <f t="shared" ref="BO285:BO286" si="3369">+A285</f>
        <v>44109</v>
      </c>
      <c r="BP285">
        <f t="shared" ref="BP285" si="3370">+AF285</f>
        <v>5124</v>
      </c>
      <c r="BQ285">
        <f t="shared" ref="BQ285" si="3371">+AH285</f>
        <v>4864</v>
      </c>
      <c r="BR285">
        <f t="shared" ref="BR285" si="3372">+AJ285</f>
        <v>105</v>
      </c>
      <c r="BS285" s="180">
        <f t="shared" ref="BS285:BS286" si="3373">+A285</f>
        <v>44109</v>
      </c>
      <c r="BT285">
        <f t="shared" ref="BT285" si="3374">+AL285</f>
        <v>46</v>
      </c>
      <c r="BU285">
        <f t="shared" ref="BU285" si="3375">+AN285</f>
        <v>46</v>
      </c>
      <c r="BV285">
        <f t="shared" ref="BV285" si="3376">+AP285</f>
        <v>0</v>
      </c>
      <c r="BW285" s="180">
        <f t="shared" ref="BW285:BW286" si="3377">+A285</f>
        <v>44109</v>
      </c>
      <c r="BX285">
        <f t="shared" ref="BX285" si="3378">+AR285</f>
        <v>518</v>
      </c>
      <c r="BY285">
        <f t="shared" ref="BY285" si="3379">+AT285</f>
        <v>485</v>
      </c>
      <c r="BZ285">
        <f t="shared" ref="BZ285" si="3380">+AV285</f>
        <v>7</v>
      </c>
      <c r="CA285" s="180">
        <f t="shared" ref="CA285:CA286" si="3381">+A285</f>
        <v>44109</v>
      </c>
      <c r="CB285">
        <f t="shared" ref="CB285" si="3382">+AD285</f>
        <v>11</v>
      </c>
      <c r="CC285">
        <f t="shared" ref="CC285" si="3383">+AG285</f>
        <v>3</v>
      </c>
      <c r="CD285" s="180">
        <f t="shared" ref="CD285:CD286"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258">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114</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c r="B287" s="241"/>
      <c r="C287" s="155"/>
      <c r="D287" s="155"/>
      <c r="E287" s="147"/>
      <c r="F287" s="147"/>
      <c r="G287" s="147"/>
      <c r="H287" s="135"/>
      <c r="I287" s="147"/>
      <c r="J287" s="135"/>
      <c r="K287" s="42"/>
      <c r="L287" s="146"/>
      <c r="M287" s="147"/>
      <c r="N287" s="135"/>
      <c r="O287" s="135"/>
      <c r="P287" s="147"/>
      <c r="Q287" s="147"/>
      <c r="R287" s="135"/>
      <c r="S287" s="135"/>
      <c r="T287" s="147"/>
      <c r="U287" s="147"/>
      <c r="V287" s="135"/>
      <c r="W287" s="42"/>
      <c r="X287" s="148"/>
      <c r="Z287" s="75"/>
      <c r="AA287" s="231"/>
      <c r="AB287" s="231"/>
      <c r="AC287" s="232"/>
      <c r="AD287" s="184"/>
      <c r="AE287" s="244"/>
      <c r="AF287" s="156"/>
      <c r="AG287" s="185"/>
      <c r="AH287" s="156"/>
      <c r="AI287" s="185"/>
      <c r="AJ287" s="186"/>
      <c r="AK287" s="187"/>
      <c r="AL287" s="156"/>
      <c r="AM287" s="185"/>
      <c r="AN287" s="156"/>
      <c r="AO287" s="185"/>
      <c r="AP287" s="188"/>
      <c r="AQ287" s="187"/>
      <c r="AR287" s="156"/>
      <c r="AS287" s="185"/>
      <c r="AT287" s="156"/>
      <c r="AU287" s="185"/>
      <c r="AV287" s="189"/>
      <c r="AW287" s="256"/>
      <c r="AX287" s="238"/>
      <c r="AY287" s="6"/>
      <c r="AZ287" s="239"/>
      <c r="BA287" s="239"/>
      <c r="BB287" s="130"/>
      <c r="BC287" s="27"/>
      <c r="BD287" s="239"/>
      <c r="BE287" s="230"/>
      <c r="BF287" s="132"/>
      <c r="BG287" s="230"/>
      <c r="BH287" s="132"/>
      <c r="BI287" s="1"/>
      <c r="BL287" s="1"/>
      <c r="BO287" s="257"/>
      <c r="BS287" s="257"/>
      <c r="BW287" s="257"/>
      <c r="CA287" s="257"/>
      <c r="CD287" s="257"/>
    </row>
    <row r="288" spans="1:83" ht="18" customHeight="1" x14ac:dyDescent="0.55000000000000004">
      <c r="A288" s="180"/>
      <c r="B288" s="147"/>
      <c r="C288" s="155"/>
      <c r="D288" s="155"/>
      <c r="E288" s="147"/>
      <c r="F288" s="147"/>
      <c r="G288" s="147"/>
      <c r="H288" s="135"/>
      <c r="I288" s="147"/>
      <c r="J288" s="135"/>
      <c r="K288" s="42"/>
      <c r="L288" s="146"/>
      <c r="M288" s="147"/>
      <c r="N288" s="135"/>
      <c r="O288" s="135"/>
      <c r="P288" s="147"/>
      <c r="Q288" s="147"/>
      <c r="R288" s="135"/>
      <c r="S288" s="135"/>
      <c r="T288" s="147"/>
      <c r="U288" s="147"/>
      <c r="V288" s="135"/>
      <c r="W288" s="42"/>
      <c r="X288" s="148"/>
      <c r="Z288" s="75"/>
      <c r="AA288" s="231"/>
      <c r="AB288" s="231"/>
      <c r="AC288" s="232"/>
      <c r="AD288" s="184"/>
      <c r="AE288" s="244"/>
      <c r="AF288" s="156"/>
      <c r="AG288" s="185"/>
      <c r="AH288" s="156"/>
      <c r="AI288" s="185"/>
      <c r="AJ288" s="186"/>
      <c r="AK288" s="187"/>
      <c r="AL288" s="156"/>
      <c r="AM288" s="185"/>
      <c r="AN288" s="156"/>
      <c r="AO288" s="185"/>
      <c r="AP288" s="188"/>
      <c r="AQ288" s="187"/>
      <c r="AR288" s="156"/>
      <c r="AS288" s="185"/>
      <c r="AT288" s="156"/>
      <c r="AU288" s="185"/>
      <c r="AV288" s="189"/>
      <c r="AX288"/>
      <c r="AY288"/>
      <c r="AZ288"/>
      <c r="BB288"/>
      <c r="BP288" s="45"/>
      <c r="BQ288" s="45"/>
      <c r="BR288" s="45"/>
      <c r="BS288" s="45"/>
    </row>
    <row r="289" spans="1:54" ht="7" customHeight="1" thickBot="1" x14ac:dyDescent="0.6">
      <c r="A289" s="66"/>
      <c r="B289" s="146"/>
      <c r="C289" s="155"/>
      <c r="D289" s="147"/>
      <c r="E289" s="147"/>
      <c r="F289" s="147"/>
      <c r="G289" s="147"/>
      <c r="H289" s="135"/>
      <c r="I289" s="147"/>
      <c r="J289" s="135"/>
      <c r="K289" s="148"/>
      <c r="L289" s="146"/>
      <c r="M289" s="147"/>
      <c r="N289" s="135"/>
      <c r="O289" s="135"/>
      <c r="P289" s="147"/>
      <c r="Q289" s="147"/>
      <c r="R289" s="135"/>
      <c r="S289" s="135"/>
      <c r="T289" s="147"/>
      <c r="U289" s="147"/>
      <c r="V289" s="135"/>
      <c r="W289" s="42"/>
      <c r="X289" s="148"/>
      <c r="Z289" s="66"/>
      <c r="AA289" s="64"/>
      <c r="AB289" s="64"/>
      <c r="AC289" s="64"/>
      <c r="AD289" s="184"/>
      <c r="AE289" s="244"/>
      <c r="AF289" s="156"/>
      <c r="AG289" s="185"/>
      <c r="AH289" s="156"/>
      <c r="AI289" s="185"/>
      <c r="AJ289" s="186"/>
      <c r="AK289" s="187"/>
      <c r="AL289" s="156"/>
      <c r="AM289" s="185"/>
      <c r="AN289" s="156"/>
      <c r="AO289" s="185"/>
      <c r="AP289" s="188"/>
      <c r="AQ289" s="187"/>
      <c r="AR289" s="156"/>
      <c r="AS289" s="185"/>
      <c r="AT289" s="156"/>
      <c r="AU289" s="185"/>
      <c r="AV289" s="189"/>
    </row>
    <row r="290" spans="1:54" x14ac:dyDescent="0.55000000000000004">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row>
    <row r="291" spans="1:54" x14ac:dyDescent="0.55000000000000004">
      <c r="AI291" s="261">
        <f>SUM(AI189:AI288)</f>
        <v>98</v>
      </c>
      <c r="BB291" s="45">
        <f>219-172</f>
        <v>47</v>
      </c>
    </row>
    <row r="292" spans="1:54" x14ac:dyDescent="0.55000000000000004">
      <c r="L292">
        <f>SUM(L97:L291)</f>
        <v>4265</v>
      </c>
      <c r="P292">
        <f>SUM(P97:P291)</f>
        <v>600</v>
      </c>
      <c r="AD292">
        <f>SUM(AD188:AD194)</f>
        <v>82</v>
      </c>
    </row>
    <row r="293" spans="1:54" x14ac:dyDescent="0.55000000000000004">
      <c r="A293" s="130">
        <v>1</v>
      </c>
      <c r="D293">
        <f>SUM(B229:B259)</f>
        <v>435</v>
      </c>
      <c r="Z293" s="130"/>
      <c r="AA293" s="130"/>
      <c r="AB293" s="130"/>
      <c r="AC293" s="130"/>
      <c r="AF293">
        <f>SUM(AD188:AD288)</f>
        <v>3929</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D54"/>
  <sheetViews>
    <sheetView workbookViewId="0">
      <pane xSplit="2" ySplit="1" topLeftCell="C40" activePane="bottomRight" state="frozen"/>
      <selection pane="topRight" activeCell="C1" sqref="C1"/>
      <selection pane="bottomLeft" activeCell="A2" sqref="A2"/>
      <selection pane="bottomRight" activeCell="C48" sqref="C48"/>
    </sheetView>
  </sheetViews>
  <sheetFormatPr defaultRowHeight="18" x14ac:dyDescent="0.55000000000000004"/>
  <cols>
    <col min="1" max="1" width="2.5" customWidth="1"/>
    <col min="3" max="4" width="4.83203125" bestFit="1" customWidth="1"/>
  </cols>
  <sheetData>
    <row r="1" spans="2:4" x14ac:dyDescent="0.55000000000000004">
      <c r="B1" t="s">
        <v>3</v>
      </c>
      <c r="C1" t="s">
        <v>345</v>
      </c>
      <c r="D1" t="s">
        <v>7</v>
      </c>
    </row>
    <row r="2" spans="2:4" x14ac:dyDescent="0.55000000000000004">
      <c r="B2" s="1">
        <v>44064</v>
      </c>
      <c r="C2" s="241">
        <v>22</v>
      </c>
      <c r="D2">
        <v>0</v>
      </c>
    </row>
    <row r="3" spans="2:4" x14ac:dyDescent="0.55000000000000004">
      <c r="B3" s="1">
        <v>44065</v>
      </c>
      <c r="C3" s="241">
        <v>12</v>
      </c>
      <c r="D3">
        <v>0</v>
      </c>
    </row>
    <row r="4" spans="2:4" x14ac:dyDescent="0.55000000000000004">
      <c r="B4" s="1">
        <v>44066</v>
      </c>
      <c r="C4" s="241">
        <v>16</v>
      </c>
      <c r="D4">
        <v>0</v>
      </c>
    </row>
    <row r="5" spans="2:4" x14ac:dyDescent="0.55000000000000004">
      <c r="B5" s="1">
        <v>44067</v>
      </c>
      <c r="C5" s="241">
        <v>14</v>
      </c>
      <c r="D5">
        <v>2</v>
      </c>
    </row>
    <row r="6" spans="2:4" x14ac:dyDescent="0.55000000000000004">
      <c r="B6" s="1">
        <v>44068</v>
      </c>
      <c r="C6" s="241">
        <v>15</v>
      </c>
      <c r="D6">
        <v>4</v>
      </c>
    </row>
    <row r="7" spans="2:4" x14ac:dyDescent="0.55000000000000004">
      <c r="B7" s="1">
        <v>44069</v>
      </c>
      <c r="C7" s="241">
        <v>8</v>
      </c>
      <c r="D7">
        <v>2</v>
      </c>
    </row>
    <row r="8" spans="2:4" x14ac:dyDescent="0.55000000000000004">
      <c r="B8" s="1">
        <v>44070</v>
      </c>
      <c r="C8" s="241">
        <v>9</v>
      </c>
      <c r="D8">
        <v>3</v>
      </c>
    </row>
    <row r="9" spans="2:4" x14ac:dyDescent="0.55000000000000004">
      <c r="B9" s="1">
        <v>44071</v>
      </c>
      <c r="C9" s="241">
        <v>9</v>
      </c>
      <c r="D9">
        <v>3</v>
      </c>
    </row>
    <row r="10" spans="2:4" x14ac:dyDescent="0.55000000000000004">
      <c r="B10" s="1">
        <v>44072</v>
      </c>
      <c r="C10" s="241">
        <v>9</v>
      </c>
      <c r="D10">
        <v>3</v>
      </c>
    </row>
    <row r="11" spans="2:4" x14ac:dyDescent="0.55000000000000004">
      <c r="B11" s="1">
        <v>44073</v>
      </c>
      <c r="C11" s="241">
        <v>17</v>
      </c>
      <c r="D11">
        <v>6</v>
      </c>
    </row>
    <row r="12" spans="2:4" x14ac:dyDescent="0.55000000000000004">
      <c r="B12" s="1">
        <v>44074</v>
      </c>
      <c r="C12" s="241">
        <v>10</v>
      </c>
      <c r="D12">
        <v>1</v>
      </c>
    </row>
    <row r="13" spans="2:4" x14ac:dyDescent="0.55000000000000004">
      <c r="B13" s="1">
        <v>44075</v>
      </c>
      <c r="C13" s="241">
        <v>8</v>
      </c>
      <c r="D13">
        <v>4</v>
      </c>
    </row>
    <row r="14" spans="2:4" x14ac:dyDescent="0.55000000000000004">
      <c r="B14" s="1">
        <v>44076</v>
      </c>
      <c r="C14" s="241">
        <v>11</v>
      </c>
      <c r="D14">
        <v>2</v>
      </c>
    </row>
    <row r="15" spans="2:4" x14ac:dyDescent="0.55000000000000004">
      <c r="B15" s="1">
        <v>44077</v>
      </c>
      <c r="C15" s="241">
        <v>25</v>
      </c>
      <c r="D15">
        <v>5</v>
      </c>
    </row>
    <row r="16" spans="2:4" x14ac:dyDescent="0.55000000000000004">
      <c r="B16" s="1">
        <v>44078</v>
      </c>
      <c r="C16" s="241">
        <v>10</v>
      </c>
      <c r="D16">
        <v>3</v>
      </c>
    </row>
    <row r="17" spans="2:4" x14ac:dyDescent="0.55000000000000004">
      <c r="B17" s="1">
        <v>44079</v>
      </c>
      <c r="C17" s="241">
        <v>10</v>
      </c>
      <c r="D17">
        <v>2</v>
      </c>
    </row>
    <row r="18" spans="2:4" x14ac:dyDescent="0.55000000000000004">
      <c r="B18" s="1">
        <v>44080</v>
      </c>
      <c r="C18" s="241">
        <v>12</v>
      </c>
      <c r="D18">
        <v>4</v>
      </c>
    </row>
    <row r="19" spans="2:4" x14ac:dyDescent="0.55000000000000004">
      <c r="B19" s="1">
        <v>44081</v>
      </c>
      <c r="C19" s="241">
        <v>10</v>
      </c>
      <c r="D19">
        <v>0</v>
      </c>
    </row>
    <row r="20" spans="2:4" x14ac:dyDescent="0.55000000000000004">
      <c r="B20" s="1">
        <v>44082</v>
      </c>
      <c r="C20" s="241">
        <v>2</v>
      </c>
      <c r="D20">
        <v>2</v>
      </c>
    </row>
    <row r="21" spans="2:4" x14ac:dyDescent="0.55000000000000004">
      <c r="B21" s="1">
        <v>44083</v>
      </c>
      <c r="C21" s="241">
        <v>7</v>
      </c>
      <c r="D21">
        <v>6</v>
      </c>
    </row>
    <row r="22" spans="2:4" x14ac:dyDescent="0.55000000000000004">
      <c r="B22" s="1">
        <v>44084</v>
      </c>
      <c r="C22" s="241">
        <v>15</v>
      </c>
      <c r="D22">
        <v>8</v>
      </c>
    </row>
    <row r="23" spans="2:4" x14ac:dyDescent="0.55000000000000004">
      <c r="B23" s="1">
        <v>44085</v>
      </c>
      <c r="C23" s="241">
        <v>6</v>
      </c>
      <c r="D23">
        <v>2</v>
      </c>
    </row>
    <row r="24" spans="2:4" x14ac:dyDescent="0.55000000000000004">
      <c r="B24" s="1">
        <v>44086</v>
      </c>
      <c r="C24" s="241">
        <v>10</v>
      </c>
      <c r="D24">
        <v>3</v>
      </c>
    </row>
    <row r="25" spans="2:4" x14ac:dyDescent="0.55000000000000004">
      <c r="B25" s="1">
        <v>44087</v>
      </c>
      <c r="C25" s="241">
        <v>10</v>
      </c>
      <c r="D25">
        <v>5</v>
      </c>
    </row>
    <row r="26" spans="2:4" x14ac:dyDescent="0.55000000000000004">
      <c r="B26" s="1">
        <v>44088</v>
      </c>
      <c r="C26" s="241">
        <v>8</v>
      </c>
      <c r="D26">
        <v>1</v>
      </c>
    </row>
    <row r="27" spans="2:4" x14ac:dyDescent="0.55000000000000004">
      <c r="B27" s="1">
        <v>44089</v>
      </c>
      <c r="C27" s="241">
        <v>12</v>
      </c>
      <c r="D27">
        <v>2</v>
      </c>
    </row>
    <row r="28" spans="2:4" x14ac:dyDescent="0.55000000000000004">
      <c r="B28" s="1">
        <v>44090</v>
      </c>
      <c r="C28" s="241">
        <v>9</v>
      </c>
      <c r="D28">
        <v>4</v>
      </c>
    </row>
    <row r="29" spans="2:4" x14ac:dyDescent="0.55000000000000004">
      <c r="B29" s="1">
        <v>44091</v>
      </c>
      <c r="C29" s="241">
        <v>32</v>
      </c>
      <c r="D29">
        <v>12</v>
      </c>
    </row>
    <row r="30" spans="2:4" x14ac:dyDescent="0.55000000000000004">
      <c r="B30" s="1">
        <v>44092</v>
      </c>
      <c r="C30" s="241">
        <v>14</v>
      </c>
      <c r="D30">
        <v>2</v>
      </c>
    </row>
    <row r="31" spans="2:4" x14ac:dyDescent="0.55000000000000004">
      <c r="B31" s="1">
        <v>44093</v>
      </c>
      <c r="C31" s="241">
        <v>10</v>
      </c>
      <c r="D31">
        <v>4</v>
      </c>
    </row>
    <row r="32" spans="2:4" x14ac:dyDescent="0.55000000000000004">
      <c r="B32" s="1">
        <v>44094</v>
      </c>
      <c r="C32" s="241">
        <v>12</v>
      </c>
      <c r="D32">
        <v>2</v>
      </c>
    </row>
    <row r="33" spans="2:4" x14ac:dyDescent="0.55000000000000004">
      <c r="B33" s="1">
        <v>44095</v>
      </c>
      <c r="C33" s="241">
        <v>6</v>
      </c>
      <c r="D33">
        <v>1</v>
      </c>
    </row>
    <row r="34" spans="2:4" x14ac:dyDescent="0.55000000000000004">
      <c r="B34" s="1">
        <v>44096</v>
      </c>
      <c r="C34" s="241">
        <v>10</v>
      </c>
      <c r="D34">
        <v>0</v>
      </c>
    </row>
    <row r="35" spans="2:4" x14ac:dyDescent="0.55000000000000004">
      <c r="B35" s="1">
        <v>44097</v>
      </c>
      <c r="C35" s="241">
        <v>7</v>
      </c>
      <c r="D35">
        <v>2</v>
      </c>
    </row>
    <row r="36" spans="2:4" x14ac:dyDescent="0.55000000000000004">
      <c r="B36" s="1">
        <v>44098</v>
      </c>
      <c r="C36" s="241">
        <v>8</v>
      </c>
      <c r="D36">
        <v>4</v>
      </c>
    </row>
    <row r="37" spans="2:4" x14ac:dyDescent="0.55000000000000004">
      <c r="B37" s="1">
        <v>44099</v>
      </c>
      <c r="C37" s="241">
        <v>15</v>
      </c>
      <c r="D37">
        <v>0</v>
      </c>
    </row>
    <row r="38" spans="2:4" x14ac:dyDescent="0.55000000000000004">
      <c r="B38" s="1">
        <v>44100</v>
      </c>
      <c r="C38" s="241">
        <v>14</v>
      </c>
      <c r="D38">
        <v>0</v>
      </c>
    </row>
    <row r="39" spans="2:4" x14ac:dyDescent="0.55000000000000004">
      <c r="B39" s="1">
        <v>44101</v>
      </c>
      <c r="C39" s="241">
        <v>21</v>
      </c>
      <c r="D39">
        <v>10</v>
      </c>
    </row>
    <row r="40" spans="2:4" x14ac:dyDescent="0.55000000000000004">
      <c r="B40" s="1">
        <v>44102</v>
      </c>
      <c r="C40" s="241">
        <v>12</v>
      </c>
      <c r="D40">
        <v>5</v>
      </c>
    </row>
    <row r="41" spans="2:4" x14ac:dyDescent="0.55000000000000004">
      <c r="B41" s="1">
        <v>44103</v>
      </c>
      <c r="C41" s="241">
        <v>19</v>
      </c>
      <c r="D41">
        <v>2</v>
      </c>
    </row>
    <row r="42" spans="2:4" x14ac:dyDescent="0.55000000000000004">
      <c r="B42" s="1">
        <v>44104</v>
      </c>
      <c r="C42" s="241">
        <v>11</v>
      </c>
      <c r="D42">
        <v>7</v>
      </c>
    </row>
    <row r="43" spans="2:4" x14ac:dyDescent="0.55000000000000004">
      <c r="B43" s="1">
        <v>44105</v>
      </c>
      <c r="C43" s="241">
        <v>10</v>
      </c>
      <c r="D43">
        <v>1</v>
      </c>
    </row>
    <row r="44" spans="2:4" x14ac:dyDescent="0.55000000000000004">
      <c r="B44" s="1">
        <v>44106</v>
      </c>
      <c r="C44" s="241">
        <v>10</v>
      </c>
      <c r="D44">
        <v>4</v>
      </c>
    </row>
    <row r="45" spans="2:4" x14ac:dyDescent="0.55000000000000004">
      <c r="B45" s="1">
        <v>44107</v>
      </c>
      <c r="C45" s="241">
        <v>16</v>
      </c>
      <c r="D45">
        <v>1</v>
      </c>
    </row>
    <row r="46" spans="2:4" x14ac:dyDescent="0.55000000000000004">
      <c r="B46" s="1">
        <v>44108</v>
      </c>
      <c r="C46" s="241">
        <v>20</v>
      </c>
      <c r="D46">
        <v>10</v>
      </c>
    </row>
    <row r="47" spans="2:4" x14ac:dyDescent="0.55000000000000004">
      <c r="B47" s="1">
        <v>44109</v>
      </c>
      <c r="C47" s="241">
        <v>12</v>
      </c>
      <c r="D47">
        <v>2</v>
      </c>
    </row>
    <row r="48" spans="2:4" x14ac:dyDescent="0.55000000000000004">
      <c r="B48" s="1">
        <v>44110</v>
      </c>
      <c r="C48" s="241">
        <v>7</v>
      </c>
      <c r="D48">
        <v>1</v>
      </c>
    </row>
    <row r="49" spans="2:4" x14ac:dyDescent="0.55000000000000004">
      <c r="B49" s="1"/>
      <c r="C49" s="241"/>
    </row>
    <row r="50" spans="2:4" s="266" customFormat="1" x14ac:dyDescent="0.55000000000000004">
      <c r="B50" s="264"/>
      <c r="C50" s="265"/>
    </row>
    <row r="51" spans="2:4" x14ac:dyDescent="0.55000000000000004">
      <c r="B51" s="1"/>
      <c r="C51" s="258"/>
    </row>
    <row r="52" spans="2:4" x14ac:dyDescent="0.55000000000000004">
      <c r="B52" s="1" t="s">
        <v>348</v>
      </c>
      <c r="C52">
        <f>SUM(C2:C51)</f>
        <v>572</v>
      </c>
      <c r="D52">
        <f>SUM(D2:D51)</f>
        <v>147</v>
      </c>
    </row>
    <row r="53" spans="2:4" x14ac:dyDescent="0.55000000000000004">
      <c r="B53" s="1"/>
    </row>
    <row r="54" spans="2:4" ht="5" customHeight="1" x14ac:dyDescent="0.55000000000000004">
      <c r="B54" s="1"/>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0" zoomScale="70" zoomScaleNormal="70" workbookViewId="0">
      <selection activeCell="I118" sqref="I11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92"/>
  <sheetViews>
    <sheetView topLeftCell="A2" workbookViewId="0">
      <pane xSplit="2" ySplit="2" topLeftCell="C84" activePane="bottomRight" state="frozen"/>
      <selection activeCell="O24" sqref="O24"/>
      <selection pane="topRight" activeCell="O24" sqref="O24"/>
      <selection pane="bottomLeft" activeCell="O24" sqref="O24"/>
      <selection pane="bottomRight" activeCell="D93" sqref="D93"/>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B91" s="250"/>
      <c r="C91" s="45"/>
      <c r="G91" s="1"/>
      <c r="H91" s="130"/>
      <c r="I91" s="249"/>
      <c r="J91" s="130"/>
      <c r="K91" s="254"/>
      <c r="L91" s="5"/>
      <c r="M91" s="254"/>
      <c r="N91" s="130"/>
      <c r="O91" s="5"/>
      <c r="P91" s="6"/>
      <c r="Q91" s="240"/>
      <c r="R91" s="255"/>
      <c r="S91" s="1"/>
      <c r="T91" s="5"/>
      <c r="U91" s="27"/>
      <c r="V91" s="249"/>
      <c r="W91" s="5"/>
      <c r="X91" s="251"/>
    </row>
    <row r="92"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7" t="s">
        <v>2</v>
      </c>
      <c r="C4" s="347"/>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7" t="s">
        <v>38</v>
      </c>
      <c r="CI4" s="347"/>
      <c r="CJ4" s="347"/>
      <c r="CK4" s="347"/>
      <c r="CL4" s="347"/>
    </row>
    <row r="5" spans="2:90" x14ac:dyDescent="0.55000000000000004">
      <c r="B5" t="s">
        <v>3</v>
      </c>
      <c r="C5" t="s">
        <v>1</v>
      </c>
      <c r="D5" s="347" t="s">
        <v>4</v>
      </c>
      <c r="E5" s="347"/>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上海の輸入症例数変化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2020-10-07T06:31:23Z</dcterms:modified>
</cp:coreProperties>
</file>