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A異音対策\"/>
    </mc:Choice>
  </mc:AlternateContent>
  <xr:revisionPtr revIDLastSave="0" documentId="13_ncr:1_{8541E85A-90E0-4BD1-9551-7C4D271AC16A}" xr6:coauthVersionLast="45" xr6:coauthVersionMax="45" xr10:uidLastSave="{00000000-0000-0000-0000-000000000000}"/>
  <bookViews>
    <workbookView xWindow="-110" yWindow="-110" windowWidth="19420" windowHeight="960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38" i="5" l="1"/>
  <c r="AS338" i="5"/>
  <c r="AD100" i="7"/>
  <c r="AB100" i="7"/>
  <c r="Y142" i="6"/>
  <c r="Z142" i="6" s="1"/>
  <c r="V142" i="6"/>
  <c r="X142" i="6" s="1"/>
  <c r="U142" i="6"/>
  <c r="T142" i="6"/>
  <c r="S142" i="6"/>
  <c r="R142" i="6"/>
  <c r="N142" i="6"/>
  <c r="L142" i="6"/>
  <c r="K142" i="6"/>
  <c r="I142" i="6"/>
  <c r="W142" i="6" s="1"/>
  <c r="AD99" i="7"/>
  <c r="AC99" i="7"/>
  <c r="AB99" i="7"/>
  <c r="I100" i="7"/>
  <c r="B100" i="7" s="1"/>
  <c r="AC100" i="7" s="1"/>
  <c r="CE338" i="5"/>
  <c r="CD338" i="5"/>
  <c r="CA338" i="5"/>
  <c r="BZ338" i="5"/>
  <c r="BY338" i="5"/>
  <c r="BX338" i="5"/>
  <c r="BW338" i="5"/>
  <c r="BV338" i="5"/>
  <c r="BU338" i="5"/>
  <c r="BT338" i="5"/>
  <c r="BS338" i="5"/>
  <c r="BR338" i="5"/>
  <c r="BQ338" i="5"/>
  <c r="BP338" i="5"/>
  <c r="BO338" i="5"/>
  <c r="BK338" i="5"/>
  <c r="BN338" i="5" s="1"/>
  <c r="BJ338" i="5"/>
  <c r="BM338" i="5" s="1"/>
  <c r="BH338" i="5"/>
  <c r="BG338" i="5"/>
  <c r="BF338" i="5"/>
  <c r="BE338" i="5"/>
  <c r="BI338" i="5" s="1"/>
  <c r="BL338" i="5" s="1"/>
  <c r="BD338" i="5"/>
  <c r="BC338" i="5"/>
  <c r="BA338" i="5"/>
  <c r="AZ338" i="5"/>
  <c r="AX338" i="5"/>
  <c r="AI338" i="5"/>
  <c r="AQ338" i="5"/>
  <c r="AO338" i="5"/>
  <c r="AM338" i="5"/>
  <c r="AK338" i="5"/>
  <c r="AG338" i="5"/>
  <c r="CC338" i="5" s="1"/>
  <c r="AD338" i="5"/>
  <c r="AE338" i="5" s="1"/>
  <c r="AC338" i="5"/>
  <c r="AB338" i="5"/>
  <c r="AA338" i="5"/>
  <c r="Z338" i="5"/>
  <c r="C338" i="5"/>
  <c r="D338" i="5" s="1"/>
  <c r="AB339" i="2"/>
  <c r="AA339" i="2"/>
  <c r="Z339" i="2"/>
  <c r="Y339" i="2"/>
  <c r="X339" i="2"/>
  <c r="W339" i="2"/>
  <c r="P339" i="2"/>
  <c r="O339" i="2"/>
  <c r="M339" i="2"/>
  <c r="K339" i="2"/>
  <c r="H339" i="2"/>
  <c r="CB338" i="5" l="1"/>
  <c r="I339" i="2"/>
  <c r="AU337" i="5"/>
  <c r="AS337" i="5"/>
  <c r="AQ337" i="5"/>
  <c r="AO337" i="5"/>
  <c r="AM337" i="5"/>
  <c r="AK337" i="5"/>
  <c r="AI337" i="5"/>
  <c r="CE337" i="5" s="1"/>
  <c r="AG337" i="5"/>
  <c r="Y141" i="6"/>
  <c r="Z141" i="6" s="1"/>
  <c r="X141" i="6"/>
  <c r="W141" i="6"/>
  <c r="V141" i="6"/>
  <c r="U141" i="6"/>
  <c r="T141" i="6"/>
  <c r="S141" i="6"/>
  <c r="R141" i="6"/>
  <c r="N141" i="6"/>
  <c r="L141" i="6"/>
  <c r="K141" i="6"/>
  <c r="I141" i="6"/>
  <c r="I99" i="7"/>
  <c r="B99" i="7" s="1"/>
  <c r="CD337" i="5"/>
  <c r="CC337" i="5"/>
  <c r="CB337" i="5"/>
  <c r="CA337" i="5"/>
  <c r="BZ337" i="5"/>
  <c r="BY337" i="5"/>
  <c r="BX337" i="5"/>
  <c r="BW337" i="5"/>
  <c r="BV337" i="5"/>
  <c r="BU337" i="5"/>
  <c r="BT337" i="5"/>
  <c r="BS337" i="5"/>
  <c r="BR337" i="5"/>
  <c r="BQ337" i="5"/>
  <c r="BP337" i="5"/>
  <c r="BO337" i="5"/>
  <c r="BK337" i="5"/>
  <c r="BN337" i="5" s="1"/>
  <c r="BJ337" i="5"/>
  <c r="BM337" i="5" s="1"/>
  <c r="BG337" i="5"/>
  <c r="BF337" i="5"/>
  <c r="BE337" i="5"/>
  <c r="BI337" i="5" s="1"/>
  <c r="BL337" i="5" s="1"/>
  <c r="BD337" i="5"/>
  <c r="BC337" i="5"/>
  <c r="BA337" i="5"/>
  <c r="AZ337" i="5"/>
  <c r="AD337" i="5"/>
  <c r="AE337" i="5" s="1"/>
  <c r="AC337" i="5"/>
  <c r="AB337" i="5"/>
  <c r="AA337" i="5"/>
  <c r="C337" i="5"/>
  <c r="D337" i="5" s="1"/>
  <c r="Z337" i="5"/>
  <c r="AX337" i="5"/>
  <c r="AB338" i="2"/>
  <c r="AA338" i="2"/>
  <c r="Z338" i="2"/>
  <c r="X338" i="2"/>
  <c r="W338" i="2"/>
  <c r="P338" i="2"/>
  <c r="O338" i="2"/>
  <c r="M338" i="2"/>
  <c r="K338" i="2"/>
  <c r="H338" i="2"/>
  <c r="Y338" i="2" s="1"/>
  <c r="BH337" i="5" l="1"/>
  <c r="I338" i="2"/>
  <c r="AS336" i="5"/>
  <c r="AG336" i="5"/>
  <c r="Y140" i="6" l="1"/>
  <c r="Z140" i="6" s="1"/>
  <c r="X140" i="6"/>
  <c r="V140" i="6"/>
  <c r="U140" i="6"/>
  <c r="T140" i="6"/>
  <c r="S140" i="6"/>
  <c r="R140" i="6"/>
  <c r="N140" i="6"/>
  <c r="L140" i="6"/>
  <c r="K140" i="6"/>
  <c r="I140" i="6"/>
  <c r="W140" i="6" s="1"/>
  <c r="AD98" i="7"/>
  <c r="AB98" i="7"/>
  <c r="I98" i="7"/>
  <c r="B98" i="7" s="1"/>
  <c r="AC98" i="7" s="1"/>
  <c r="CE336" i="5"/>
  <c r="CD336" i="5"/>
  <c r="CC336" i="5"/>
  <c r="CB336" i="5"/>
  <c r="CA336" i="5"/>
  <c r="BZ336" i="5"/>
  <c r="BY336" i="5"/>
  <c r="BX336" i="5"/>
  <c r="BW336" i="5"/>
  <c r="BV336" i="5"/>
  <c r="BU336" i="5"/>
  <c r="BT336" i="5"/>
  <c r="BS336" i="5"/>
  <c r="BR336" i="5"/>
  <c r="BQ336" i="5"/>
  <c r="BP336" i="5"/>
  <c r="BO336" i="5"/>
  <c r="BN336" i="5"/>
  <c r="BK336" i="5"/>
  <c r="BJ336" i="5"/>
  <c r="BM336" i="5" s="1"/>
  <c r="BG336" i="5"/>
  <c r="BF336" i="5"/>
  <c r="BE336" i="5"/>
  <c r="BI336" i="5" s="1"/>
  <c r="BL336" i="5" s="1"/>
  <c r="BD336" i="5"/>
  <c r="BC336" i="5"/>
  <c r="BA336" i="5"/>
  <c r="AZ336" i="5"/>
  <c r="AX336" i="5"/>
  <c r="AU336" i="5"/>
  <c r="AQ336" i="5"/>
  <c r="AO336" i="5"/>
  <c r="AM336" i="5"/>
  <c r="AK336" i="5"/>
  <c r="AI336" i="5"/>
  <c r="AD336" i="5"/>
  <c r="AE336" i="5" s="1"/>
  <c r="AC336" i="5"/>
  <c r="AB336" i="5"/>
  <c r="AA336" i="5"/>
  <c r="Z336" i="5"/>
  <c r="C336" i="5"/>
  <c r="D336" i="5" s="1"/>
  <c r="AB337" i="2"/>
  <c r="AA337" i="2"/>
  <c r="Z337" i="2"/>
  <c r="X337" i="2"/>
  <c r="W337" i="2"/>
  <c r="P337" i="2"/>
  <c r="O337" i="2"/>
  <c r="M337" i="2"/>
  <c r="K337" i="2"/>
  <c r="H337" i="2"/>
  <c r="Y337" i="2" s="1"/>
  <c r="BH336" i="5" l="1"/>
  <c r="I337" i="2"/>
  <c r="CE335" i="5"/>
  <c r="CD335" i="5"/>
  <c r="CC335" i="5"/>
  <c r="CB335" i="5"/>
  <c r="CA335" i="5"/>
  <c r="BZ335" i="5"/>
  <c r="BY335" i="5"/>
  <c r="BX335" i="5"/>
  <c r="BW335" i="5"/>
  <c r="BV335" i="5"/>
  <c r="BU335" i="5"/>
  <c r="BT335" i="5"/>
  <c r="BS335" i="5"/>
  <c r="BR335" i="5"/>
  <c r="BQ335" i="5"/>
  <c r="BP335" i="5"/>
  <c r="BO335" i="5"/>
  <c r="BK335" i="5"/>
  <c r="BN335" i="5" s="1"/>
  <c r="BJ335" i="5"/>
  <c r="BM335" i="5" s="1"/>
  <c r="BH335" i="5"/>
  <c r="BG335" i="5"/>
  <c r="BF335" i="5"/>
  <c r="BE335" i="5"/>
  <c r="BI335" i="5" s="1"/>
  <c r="BL335" i="5" s="1"/>
  <c r="BD335" i="5"/>
  <c r="BC335" i="5"/>
  <c r="BA335" i="5"/>
  <c r="AZ335" i="5"/>
  <c r="AU335" i="5"/>
  <c r="AS335" i="5"/>
  <c r="AQ335" i="5"/>
  <c r="AO335" i="5"/>
  <c r="AM335" i="5"/>
  <c r="AK335" i="5"/>
  <c r="AI335" i="5"/>
  <c r="AG335" i="5"/>
  <c r="AE335" i="5"/>
  <c r="AB336" i="2"/>
  <c r="AA336" i="2"/>
  <c r="Z336" i="2"/>
  <c r="Y336" i="2"/>
  <c r="X336" i="2"/>
  <c r="W336" i="2"/>
  <c r="P336" i="2"/>
  <c r="O336" i="2"/>
  <c r="M336" i="2"/>
  <c r="K336" i="2"/>
  <c r="H336" i="2"/>
  <c r="Y139" i="6"/>
  <c r="Z139" i="6" s="1"/>
  <c r="X139" i="6"/>
  <c r="W139" i="6"/>
  <c r="V139" i="6"/>
  <c r="U139" i="6"/>
  <c r="T139" i="6"/>
  <c r="S139" i="6"/>
  <c r="R139" i="6"/>
  <c r="N139" i="6"/>
  <c r="L139" i="6"/>
  <c r="K139" i="6"/>
  <c r="I139" i="6"/>
  <c r="I97" i="7"/>
  <c r="B97" i="7" s="1"/>
  <c r="AC97" i="7" s="1"/>
  <c r="AD97" i="7"/>
  <c r="AB97" i="7"/>
  <c r="AD335" i="5"/>
  <c r="AC335" i="5"/>
  <c r="AB335" i="5"/>
  <c r="AA335" i="5"/>
  <c r="C335" i="5"/>
  <c r="D335" i="5" s="1"/>
  <c r="Z335" i="5"/>
  <c r="AX335" i="5"/>
  <c r="I336" i="2" l="1"/>
  <c r="D333" i="5"/>
  <c r="C333" i="5"/>
  <c r="Y138" i="6" l="1"/>
  <c r="Z138" i="6" s="1"/>
  <c r="X138" i="6"/>
  <c r="V138" i="6"/>
  <c r="U138" i="6"/>
  <c r="T138" i="6"/>
  <c r="S138" i="6"/>
  <c r="R138" i="6"/>
  <c r="N138" i="6"/>
  <c r="L138" i="6"/>
  <c r="K138" i="6"/>
  <c r="I138" i="6"/>
  <c r="W138" i="6" s="1"/>
  <c r="AD96" i="7"/>
  <c r="AB96" i="7"/>
  <c r="I96" i="7"/>
  <c r="B96" i="7" s="1"/>
  <c r="AC96" i="7" s="1"/>
  <c r="C334" i="5"/>
  <c r="D334" i="5" s="1"/>
  <c r="CE334" i="5"/>
  <c r="CD334" i="5"/>
  <c r="CA334" i="5"/>
  <c r="BZ334" i="5"/>
  <c r="BY334" i="5"/>
  <c r="BX334" i="5"/>
  <c r="BW334" i="5"/>
  <c r="BV334" i="5"/>
  <c r="BU334" i="5"/>
  <c r="BT334" i="5"/>
  <c r="BS334" i="5"/>
  <c r="BR334" i="5"/>
  <c r="BQ334" i="5"/>
  <c r="BP334" i="5"/>
  <c r="BO334" i="5"/>
  <c r="BK334" i="5"/>
  <c r="BJ334" i="5"/>
  <c r="BG334" i="5"/>
  <c r="BF334" i="5"/>
  <c r="BD334" i="5"/>
  <c r="BC334" i="5"/>
  <c r="BA334" i="5"/>
  <c r="AZ334" i="5"/>
  <c r="AX334" i="5"/>
  <c r="AU334" i="5"/>
  <c r="AS334" i="5"/>
  <c r="AQ334" i="5"/>
  <c r="AO334" i="5"/>
  <c r="AM334" i="5"/>
  <c r="AK334" i="5"/>
  <c r="AI334" i="5"/>
  <c r="AG334" i="5"/>
  <c r="CC334" i="5" s="1"/>
  <c r="AD334" i="5"/>
  <c r="CB334" i="5" s="1"/>
  <c r="AC334" i="5"/>
  <c r="AB334" i="5"/>
  <c r="AA334" i="5"/>
  <c r="Z334" i="5"/>
  <c r="BE334" i="5" s="1"/>
  <c r="BI334" i="5" s="1"/>
  <c r="BL334" i="5" s="1"/>
  <c r="AB335" i="2"/>
  <c r="AA335" i="2"/>
  <c r="Z335" i="2"/>
  <c r="Y335" i="2"/>
  <c r="X335" i="2"/>
  <c r="W335" i="2"/>
  <c r="P335" i="2"/>
  <c r="O335" i="2"/>
  <c r="M335" i="2"/>
  <c r="K335" i="2"/>
  <c r="H335" i="2"/>
  <c r="I335" i="2" l="1"/>
  <c r="BH334" i="5"/>
  <c r="AE334" i="5"/>
  <c r="AU333" i="5"/>
  <c r="AS333" i="5"/>
  <c r="AQ333" i="5"/>
  <c r="AI333" i="5"/>
  <c r="CE333" i="5" s="1"/>
  <c r="AG333" i="5"/>
  <c r="CC333" i="5" s="1"/>
  <c r="Y137" i="6"/>
  <c r="Z137" i="6" s="1"/>
  <c r="X137" i="6"/>
  <c r="W137" i="6"/>
  <c r="V137" i="6"/>
  <c r="U137" i="6"/>
  <c r="T137" i="6"/>
  <c r="S137" i="6"/>
  <c r="R137" i="6"/>
  <c r="N137" i="6"/>
  <c r="L137" i="6"/>
  <c r="K137" i="6"/>
  <c r="I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N333" i="5" s="1"/>
  <c r="BN334" i="5" s="1"/>
  <c r="BJ333" i="5"/>
  <c r="BM333" i="5" s="1"/>
  <c r="BM334" i="5" s="1"/>
  <c r="BH333" i="5"/>
  <c r="BG333" i="5"/>
  <c r="BF333" i="5"/>
  <c r="BE333" i="5"/>
  <c r="BI333" i="5" s="1"/>
  <c r="BL333" i="5" s="1"/>
  <c r="BD333" i="5"/>
  <c r="BC333" i="5"/>
  <c r="BA333" i="5"/>
  <c r="AZ333" i="5"/>
  <c r="AX333" i="5"/>
  <c r="AD333" i="5"/>
  <c r="CB333" i="5" s="1"/>
  <c r="AC333" i="5"/>
  <c r="AB333" i="5"/>
  <c r="AA333" i="5"/>
  <c r="Z333" i="5"/>
  <c r="AB334" i="2"/>
  <c r="AA334" i="2"/>
  <c r="Z334" i="2"/>
  <c r="Y334" i="2"/>
  <c r="X334" i="2"/>
  <c r="W334" i="2"/>
  <c r="P334" i="2"/>
  <c r="O334" i="2"/>
  <c r="M334" i="2"/>
  <c r="K334" i="2"/>
  <c r="H334" i="2"/>
  <c r="AE333" i="5" l="1"/>
  <c r="I334" i="2"/>
  <c r="AG332" i="5"/>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104"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104" i="7"/>
  <c r="P104"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104" i="7" l="1"/>
  <c r="Z104" i="7"/>
  <c r="Y104" i="7"/>
  <c r="X104" i="7"/>
  <c r="W104" i="7"/>
  <c r="V104" i="7"/>
  <c r="F104" i="7"/>
  <c r="G104" i="7"/>
  <c r="U104" i="7"/>
  <c r="T104" i="7"/>
  <c r="S104" i="7"/>
  <c r="O104" i="7"/>
  <c r="N104" i="7"/>
  <c r="M104" i="7"/>
  <c r="L104" i="7"/>
  <c r="H104" i="7"/>
  <c r="K104" i="7"/>
  <c r="E104"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9"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104"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45"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4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4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45" i="5"/>
  <c r="AD34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44" i="5"/>
  <c r="L344"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104"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<sst xmlns="http://schemas.openxmlformats.org/spreadsheetml/2006/main" count="639" uniqueCount="427">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</sst>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国家衛健委発表に基づく感染状況!$X$27:$X$342</c:f>
              <c:numCache>
                <c:formatCode>#,##0_);[Red]\(#,##0\)</c:formatCode>
                <c:ptCount val="31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国家衛健委発表に基づく感染状況!$Y$27:$Y$342</c:f>
              <c:numCache>
                <c:formatCode>General</c:formatCode>
                <c:ptCount val="31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香港マカオ台湾の患者・海外輸入症例・無症状病原体保有者!$AX$169:$AX$340</c:f>
              <c:numCache>
                <c:formatCode>m"月"d"日"</c:formatCode>
                <c:ptCount val="1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numCache>
            </c:numRef>
          </c:cat>
          <c:val>
            <c:numRef>
              <c:f>香港マカオ台湾の患者・海外輸入症例・無症状病原体保有者!$AY$169:$AY$340</c:f>
              <c:numCache>
                <c:formatCode>General</c:formatCode>
                <c:ptCount val="17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香港マカオ台湾の患者・海外輸入症例・無症状病原体保有者!$AX$169:$AX$340</c:f>
              <c:numCache>
                <c:formatCode>m"月"d"日"</c:formatCode>
                <c:ptCount val="1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numCache>
            </c:numRef>
          </c:cat>
          <c:val>
            <c:numRef>
              <c:f>香港マカオ台湾の患者・海外輸入症例・無症状病原体保有者!$BB$169:$BB$340</c:f>
              <c:numCache>
                <c:formatCode>General</c:formatCode>
                <c:ptCount val="17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香港マカオ台湾の患者・海外輸入症例・無症状病原体保有者!$AX$169:$AX$340</c:f>
              <c:numCache>
                <c:formatCode>m"月"d"日"</c:formatCode>
                <c:ptCount val="1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numCache>
            </c:numRef>
          </c:cat>
          <c:val>
            <c:numRef>
              <c:f>香港マカオ台湾の患者・海外輸入症例・無症状病原体保有者!$AZ$169:$AZ$340</c:f>
              <c:numCache>
                <c:formatCode>General</c:formatCode>
                <c:ptCount val="17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香港マカオ台湾の患者・海外輸入症例・無症状病原体保有者!$AX$169:$AX$340</c:f>
              <c:numCache>
                <c:formatCode>m"月"d"日"</c:formatCode>
                <c:ptCount val="17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numCache>
            </c:numRef>
          </c:cat>
          <c:val>
            <c:numRef>
              <c:f>香港マカオ台湾の患者・海外輸入症例・無症状病原体保有者!$BC$169:$BC$340</c:f>
              <c:numCache>
                <c:formatCode>General</c:formatCode>
                <c:ptCount val="17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香港マカオ台湾の患者・海外輸入症例・無症状病原体保有者!$CE$29:$CE$341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香港マカオ台湾の患者・海外輸入症例・無症状病原体保有者!$CB$29:$CB$341</c:f>
              <c:numCache>
                <c:formatCode>General</c:formatCode>
                <c:ptCount val="31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香港マカオ台湾の患者・海外輸入症例・無症状病原体保有者!$CC$29:$CC$341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新疆の情況!$U$6:$U$144</c:f>
              <c:strCache>
                <c:ptCount val="1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strCache>
            </c:strRef>
          </c:cat>
          <c:val>
            <c:numRef>
              <c:f>新疆の情況!$V$6:$V$144</c:f>
              <c:numCache>
                <c:formatCode>General</c:formatCode>
                <c:ptCount val="13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新疆の情況!$U$6:$U$144</c:f>
              <c:strCache>
                <c:ptCount val="1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strCache>
            </c:strRef>
          </c:cat>
          <c:val>
            <c:numRef>
              <c:f>新疆の情況!$Y$6:$Y$144</c:f>
              <c:numCache>
                <c:formatCode>General</c:formatCode>
                <c:ptCount val="13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新疆の情況!$U$6:$U$144</c:f>
              <c:strCache>
                <c:ptCount val="1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strCache>
            </c:strRef>
          </c:cat>
          <c:val>
            <c:numRef>
              <c:f>新疆の情況!$W$6:$W$144</c:f>
              <c:numCache>
                <c:formatCode>General</c:formatCode>
                <c:ptCount val="13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新疆の情況!$U$6:$U$144</c:f>
              <c:strCache>
                <c:ptCount val="1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strCache>
            </c:strRef>
          </c:cat>
          <c:val>
            <c:numRef>
              <c:f>新疆の情況!$X$6:$X$144</c:f>
              <c:numCache>
                <c:formatCode>General</c:formatCode>
                <c:ptCount val="13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新疆の情況!$U$6:$U$144</c:f>
              <c:strCache>
                <c:ptCount val="1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strCache>
            </c:strRef>
          </c:cat>
          <c:val>
            <c:numRef>
              <c:f>新疆の情況!$Z$6:$Z$144</c:f>
              <c:numCache>
                <c:formatCode>General</c:formatCode>
                <c:ptCount val="13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国家衛健委発表に基づく感染状況!$X$27:$X$342</c:f>
              <c:numCache>
                <c:formatCode>#,##0_);[Red]\(#,##0\)</c:formatCode>
                <c:ptCount val="31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国家衛健委発表に基づく感染状況!$Y$27:$Y$342</c:f>
              <c:numCache>
                <c:formatCode>General</c:formatCode>
                <c:ptCount val="31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国家衛健委発表に基づく感染状況!$AA$27:$AA$342</c:f>
              <c:numCache>
                <c:formatCode>General</c:formatCode>
                <c:ptCount val="31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国家衛健委発表に基づく感染状況!$AB$27:$AB$342</c:f>
              <c:numCache>
                <c:formatCode>General</c:formatCode>
                <c:ptCount val="31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formatCode="General">
                  <c:v>1</c:v>
                </c:pt>
              </c:numCache>
            </c:numRef>
          </c:cat>
          <c:val>
            <c:numRef>
              <c:f>省市別輸入症例数変化!$AD$2:$AD$101</c:f>
              <c:numCache>
                <c:formatCode>General</c:formatCode>
                <c:ptCount val="10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省市別輸入症例数変化!$AB$2:$AB$101</c:f>
              <c:numCache>
                <c:formatCode>m"月"d"日"</c:formatCode>
                <c:ptCount val="10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formatCode="General">
                  <c:v>1</c:v>
                </c:pt>
              </c:numCache>
            </c:numRef>
          </c:cat>
          <c:val>
            <c:numRef>
              <c:f>省市別輸入症例数変化!$AC$2:$AC$101</c:f>
              <c:numCache>
                <c:formatCode>0_);[Red]\(0\)</c:formatCode>
                <c:ptCount val="10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省市別輸入症例数変化!$D$2:$D$102</c:f>
              <c:numCache>
                <c:formatCode>General</c:formatCode>
                <c:ptCount val="10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省市別輸入症例数変化!$E$2:$E$102</c:f>
              <c:numCache>
                <c:formatCode>General</c:formatCode>
                <c:ptCount val="10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省市別輸入症例数変化!$F$2:$F$102</c:f>
              <c:numCache>
                <c:formatCode>General</c:formatCode>
                <c:ptCount val="10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省市別輸入症例数変化!$G$2:$G$102</c:f>
              <c:numCache>
                <c:formatCode>General</c:formatCode>
                <c:ptCount val="10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省市別輸入症例数変化!$H$2:$H$102</c:f>
              <c:numCache>
                <c:formatCode>General</c:formatCode>
                <c:ptCount val="10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numCache>
            </c:numRef>
          </c:cat>
          <c:val>
            <c:numRef>
              <c:f>省市別輸入症例数変化!$I$2:$I$102</c:f>
              <c:numCache>
                <c:formatCode>0_);[Red]\(0\)</c:formatCode>
                <c:ptCount val="10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国家衛健委発表に基づく感染状況!$X$27:$X$342</c:f>
              <c:numCache>
                <c:formatCode>#,##0_);[Red]\(#,##0\)</c:formatCode>
                <c:ptCount val="31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国家衛健委発表に基づく感染状況!$Y$27:$Y$342</c:f>
              <c:numCache>
                <c:formatCode>General</c:formatCode>
                <c:ptCount val="31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国家衛健委発表に基づく感染状況!$AA$27:$AA$342</c:f>
              <c:numCache>
                <c:formatCode>General</c:formatCode>
                <c:ptCount val="31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国家衛健委発表に基づく感染状況!$AB$27:$AB$342</c:f>
              <c:numCache>
                <c:formatCode>General</c:formatCode>
                <c:ptCount val="31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国家衛健委発表に基づく感染状況!$AA$27:$AA$342</c:f>
              <c:numCache>
                <c:formatCode>General</c:formatCode>
                <c:ptCount val="31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国家衛健委発表に基づく感染状況!$Z$27:$Z$342</c:f>
              <c:numCache>
                <c:formatCode>m"月"d"日"</c:formatCode>
                <c:ptCount val="31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numCache>
            </c:numRef>
          </c:cat>
          <c:val>
            <c:numRef>
              <c:f>国家衛健委発表に基づく感染状況!$AB$27:$AB$342</c:f>
              <c:numCache>
                <c:formatCode>General</c:formatCode>
                <c:ptCount val="31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香港マカオ台湾の患者・海外輸入症例・無症状病原体保有者!$CE$29:$CE$341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香港マカオ台湾の患者・海外輸入症例・無症状病原体保有者!$CB$29:$CB$341</c:f>
              <c:numCache>
                <c:formatCode>General</c:formatCode>
                <c:ptCount val="31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香港マカオ台湾の患者・海外輸入症例・無症状病原体保有者!$CC$29:$CC$341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香港マカオ台湾の患者・海外輸入症例・無症状病原体保有者!$BE$70:$BE$341</c:f>
              <c:numCache>
                <c:formatCode>m"月"d"日"</c:formatCode>
                <c:ptCount val="27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numCache>
            </c:numRef>
          </c:cat>
          <c:val>
            <c:numRef>
              <c:f>香港マカオ台湾の患者・海外輸入症例・無症状病原体保有者!$BF$70:$BF$341</c:f>
              <c:numCache>
                <c:formatCode>General</c:formatCode>
                <c:ptCount val="27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香港マカオ台湾の患者・海外輸入症例・無症状病原体保有者!$BG$70:$BG$341</c:f>
              <c:numCache>
                <c:formatCode>m"月"d"日"</c:formatCode>
                <c:ptCount val="27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numCache>
            </c:numRef>
          </c:cat>
          <c:val>
            <c:numRef>
              <c:f>香港マカオ台湾の患者・海外輸入症例・無症状病原体保有者!$BH$70:$BH$341</c:f>
              <c:numCache>
                <c:formatCode>General</c:formatCode>
                <c:ptCount val="27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香港マカオ台湾の患者・海外輸入症例・無症状病原体保有者!$BT$29:$BT$341</c:f>
              <c:numCache>
                <c:formatCode>General</c:formatCode>
                <c:ptCount val="31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香港マカオ台湾の患者・海外輸入症例・無症状病原体保有者!$BU$29:$BU$341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香港マカオ台湾の患者・海外輸入症例・無症状病原体保有者!$BV$29:$BV$341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香港マカオ台湾の患者・海外輸入症例・無症状病原体保有者!$BP$29:$BP$341</c:f>
              <c:numCache>
                <c:formatCode>General</c:formatCode>
                <c:ptCount val="31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香港マカオ台湾の患者・海外輸入症例・無症状病原体保有者!$BQ$29:$BQ$341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香港マカオ台湾の患者・海外輸入症例・無症状病原体保有者!$BR$29:$BR$341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香港マカオ台湾の患者・海外輸入症例・無症状病原体保有者!$BX$29:$BX$341</c:f>
              <c:numCache>
                <c:formatCode>General</c:formatCode>
                <c:ptCount val="31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香港マカオ台湾の患者・海外輸入症例・無症状病原体保有者!$BY$29:$BY$341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香港マカオ台湾の患者・海外輸入症例・無症状病原体保有者!$BW$29:$BW$341</c:f>
              <c:numCache>
                <c:formatCode>m"月"d"日"</c:formatCode>
                <c:ptCount val="31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numCache>
            </c:numRef>
          </c:cat>
          <c:val>
            <c:numRef>
              <c:f>香港マカオ台湾の患者・海外輸入症例・無症状病原体保有者!$BZ$29:$BZ$341</c:f>
              <c:numCache>
                <c:formatCode>General</c:formatCode>
                <c:ptCount val="3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香港マカオ台湾の患者・海外輸入症例・無症状病原体保有者!$BI$97:$BI$340</c:f>
              <c:numCache>
                <c:formatCode>m"月"d"日"</c:formatCode>
                <c:ptCount val="2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numCache>
            </c:numRef>
          </c:cat>
          <c:val>
            <c:numRef>
              <c:f>香港マカオ台湾の患者・海外輸入症例・無症状病原体保有者!$BJ$97:$BJ$340</c:f>
              <c:numCache>
                <c:formatCode>General</c:formatCode>
                <c:ptCount val="24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香港マカオ台湾の患者・海外輸入症例・無症状病原体保有者!$BI$97:$BI$340</c:f>
              <c:numCache>
                <c:formatCode>m"月"d"日"</c:formatCode>
                <c:ptCount val="2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numCache>
            </c:numRef>
          </c:cat>
          <c:val>
            <c:numRef>
              <c:f>香港マカオ台湾の患者・海外輸入症例・無症状病原体保有者!$BK$97:$BK$340</c:f>
              <c:numCache>
                <c:formatCode>General</c:formatCode>
                <c:ptCount val="24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香港マカオ台湾の患者・海外輸入症例・無症状病原体保有者!$BL$97:$BL$340</c:f>
              <c:numCache>
                <c:formatCode>m"月"d"日"</c:formatCode>
                <c:ptCount val="2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numCache>
            </c:numRef>
          </c:cat>
          <c:val>
            <c:numRef>
              <c:f>香港マカオ台湾の患者・海外輸入症例・無症状病原体保有者!$BM$97:$BM$340</c:f>
              <c:numCache>
                <c:formatCode>General</c:formatCode>
                <c:ptCount val="24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香港マカオ台湾の患者・海外輸入症例・無症状病原体保有者!$BL$97:$BL$340</c:f>
              <c:numCache>
                <c:formatCode>m"月"d"日"</c:formatCode>
                <c:ptCount val="24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numCache>
            </c:numRef>
          </c:cat>
          <c:val>
            <c:numRef>
              <c:f>香港マカオ台湾の患者・海外輸入症例・無症状病原体保有者!$BN$97:$BN$340</c:f>
              <c:numCache>
                <c:formatCode>General</c:formatCode>
                <c:ptCount val="24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51"/>
  <sheetViews>
    <sheetView workbookViewId="0">
      <pane xSplit="2" ySplit="5" topLeftCell="C332" activePane="bottomRight" state="frozen"/>
      <selection pane="topRight" activeCell="C1" sqref="C1"/>
      <selection pane="bottomLeft" activeCell="A8" sqref="A8"/>
      <selection pane="bottomRight" activeCell="E340" sqref="E34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5" t="s">
        <v>78</v>
      </c>
      <c r="D1" s="285"/>
      <c r="E1" s="285"/>
      <c r="F1" s="285"/>
      <c r="G1" s="285"/>
      <c r="H1" s="285"/>
      <c r="I1" s="285"/>
      <c r="J1" s="285"/>
      <c r="K1" s="285"/>
      <c r="L1" s="285"/>
      <c r="M1" s="285"/>
      <c r="N1" s="285"/>
      <c r="O1" s="285"/>
      <c r="P1" s="87"/>
      <c r="Q1" s="87"/>
      <c r="R1" s="87"/>
      <c r="S1" s="87"/>
      <c r="T1" s="87"/>
      <c r="U1" s="86">
        <v>44163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2" t="s">
        <v>72</v>
      </c>
      <c r="D4" s="293"/>
      <c r="E4" s="293"/>
      <c r="F4" s="303"/>
      <c r="G4" s="292" t="s">
        <v>68</v>
      </c>
      <c r="H4" s="293"/>
      <c r="I4" s="298" t="s">
        <v>87</v>
      </c>
      <c r="J4" s="294" t="s">
        <v>71</v>
      </c>
      <c r="K4" s="295"/>
      <c r="L4" s="296" t="s">
        <v>70</v>
      </c>
      <c r="M4" s="297"/>
      <c r="N4" s="286" t="s">
        <v>73</v>
      </c>
      <c r="O4" s="287"/>
      <c r="P4" s="300" t="s">
        <v>92</v>
      </c>
      <c r="Q4" s="301"/>
      <c r="R4" s="300" t="s">
        <v>88</v>
      </c>
      <c r="S4" s="301"/>
      <c r="T4" s="302"/>
      <c r="U4" s="288" t="s">
        <v>75</v>
      </c>
    </row>
    <row r="5" spans="2:21" ht="18.5" customHeight="1" thickBot="1" x14ac:dyDescent="0.6">
      <c r="B5" s="63" t="s">
        <v>76</v>
      </c>
      <c r="C5" s="290" t="s">
        <v>69</v>
      </c>
      <c r="D5" s="291"/>
      <c r="E5" s="92" t="s">
        <v>9</v>
      </c>
      <c r="F5" s="71" t="s">
        <v>86</v>
      </c>
      <c r="G5" s="69" t="s">
        <v>69</v>
      </c>
      <c r="H5" s="70" t="s">
        <v>9</v>
      </c>
      <c r="I5" s="299"/>
      <c r="J5" s="69" t="s">
        <v>69</v>
      </c>
      <c r="K5" s="70" t="s">
        <v>74</v>
      </c>
      <c r="L5" s="69" t="s">
        <v>69</v>
      </c>
      <c r="M5" s="70" t="s">
        <v>9</v>
      </c>
      <c r="N5" s="69" t="s">
        <v>69</v>
      </c>
      <c r="O5" s="71" t="s">
        <v>9</v>
      </c>
      <c r="P5" s="88" t="s">
        <v>105</v>
      </c>
      <c r="Q5" s="71" t="s">
        <v>9</v>
      </c>
      <c r="R5" s="119" t="s">
        <v>90</v>
      </c>
      <c r="S5" s="68" t="s">
        <v>91</v>
      </c>
      <c r="T5" s="68" t="s">
        <v>89</v>
      </c>
      <c r="U5" s="28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c r="C340" s="48"/>
      <c r="D340" s="84"/>
      <c r="E340" s="110"/>
      <c r="F340" s="57"/>
      <c r="G340" s="48"/>
      <c r="H340" s="89"/>
      <c r="I340" s="89"/>
      <c r="J340" s="269"/>
      <c r="K340" s="56"/>
      <c r="L340" s="48"/>
      <c r="M340" s="89"/>
      <c r="N340" s="48"/>
      <c r="O340" s="89"/>
      <c r="P340" s="111"/>
      <c r="Q340" s="57"/>
      <c r="R340" s="48"/>
      <c r="S340" s="118"/>
      <c r="T340" s="57"/>
      <c r="U340" s="78"/>
      <c r="W340" s="121"/>
      <c r="X340" s="122"/>
      <c r="Y340" s="97"/>
      <c r="Z340" s="123"/>
      <c r="AA340" s="97"/>
      <c r="AB340" s="97"/>
    </row>
    <row r="341" spans="2:28" x14ac:dyDescent="0.55000000000000004">
      <c r="B341" s="77"/>
      <c r="C341" s="59"/>
      <c r="D341" s="49"/>
      <c r="E341" s="61"/>
      <c r="F341" s="60"/>
      <c r="G341" s="59"/>
      <c r="H341" s="61"/>
      <c r="I341" s="55"/>
      <c r="J341" s="59"/>
      <c r="K341" s="61"/>
      <c r="L341" s="59"/>
      <c r="M341" s="61"/>
      <c r="N341" s="48"/>
      <c r="O341" s="60"/>
      <c r="P341" s="124"/>
      <c r="Q341" s="60"/>
      <c r="R341" s="48"/>
      <c r="S341" s="60"/>
      <c r="T341" s="60"/>
      <c r="U341" s="78"/>
    </row>
    <row r="342" spans="2:28" ht="9.5" customHeight="1" thickBot="1" x14ac:dyDescent="0.6">
      <c r="B342" s="66"/>
      <c r="C342" s="79"/>
      <c r="D342" s="80"/>
      <c r="E342" s="82"/>
      <c r="F342" s="95"/>
      <c r="G342" s="79"/>
      <c r="H342" s="82"/>
      <c r="I342" s="82"/>
      <c r="J342" s="79"/>
      <c r="K342" s="82"/>
      <c r="L342" s="79"/>
      <c r="M342" s="82"/>
      <c r="N342" s="83"/>
      <c r="O342" s="81"/>
      <c r="P342" s="94"/>
      <c r="Q342" s="95"/>
      <c r="R342" s="120"/>
      <c r="S342" s="95"/>
      <c r="T342" s="95"/>
      <c r="U342" s="67"/>
    </row>
    <row r="344" spans="2:28" ht="13" customHeight="1" x14ac:dyDescent="0.55000000000000004">
      <c r="E344" s="112"/>
      <c r="F344" s="113"/>
      <c r="G344" s="112" t="s">
        <v>80</v>
      </c>
      <c r="H344" s="113"/>
      <c r="I344" s="113"/>
      <c r="J344" s="113"/>
      <c r="U344" s="72"/>
    </row>
    <row r="345" spans="2:28" ht="13" customHeight="1" x14ac:dyDescent="0.55000000000000004">
      <c r="E345" s="112" t="s">
        <v>98</v>
      </c>
      <c r="F345" s="113"/>
      <c r="G345" s="283" t="s">
        <v>79</v>
      </c>
      <c r="H345" s="284"/>
      <c r="I345" s="112" t="s">
        <v>106</v>
      </c>
      <c r="J345" s="113"/>
    </row>
    <row r="346" spans="2:28" ht="13" customHeight="1" x14ac:dyDescent="0.55000000000000004">
      <c r="B346" s="130"/>
      <c r="E346" s="114" t="s">
        <v>108</v>
      </c>
      <c r="F346" s="113"/>
      <c r="G346" s="115"/>
      <c r="H346" s="115"/>
      <c r="I346" s="112" t="s">
        <v>107</v>
      </c>
      <c r="J346" s="113"/>
    </row>
    <row r="347" spans="2:28" ht="18.5" customHeight="1" x14ac:dyDescent="0.55000000000000004">
      <c r="E347" s="112" t="s">
        <v>96</v>
      </c>
      <c r="F347" s="113"/>
      <c r="G347" s="112" t="s">
        <v>97</v>
      </c>
      <c r="H347" s="113"/>
      <c r="I347" s="113"/>
      <c r="J347" s="113"/>
    </row>
    <row r="348" spans="2:28" ht="13" customHeight="1" x14ac:dyDescent="0.55000000000000004">
      <c r="E348" s="112" t="s">
        <v>98</v>
      </c>
      <c r="F348" s="113"/>
      <c r="G348" s="112" t="s">
        <v>99</v>
      </c>
      <c r="H348" s="113"/>
      <c r="I348" s="113"/>
      <c r="J348" s="113"/>
    </row>
    <row r="349" spans="2:28" ht="13" customHeight="1" x14ac:dyDescent="0.55000000000000004">
      <c r="E349" s="112" t="s">
        <v>98</v>
      </c>
      <c r="F349" s="113"/>
      <c r="G349" s="112" t="s">
        <v>100</v>
      </c>
      <c r="H349" s="113"/>
      <c r="I349" s="113"/>
      <c r="J349" s="113"/>
    </row>
    <row r="350" spans="2:28" ht="13" customHeight="1" x14ac:dyDescent="0.55000000000000004">
      <c r="E350" s="112" t="s">
        <v>101</v>
      </c>
      <c r="F350" s="113"/>
      <c r="G350" s="112" t="s">
        <v>102</v>
      </c>
      <c r="H350" s="113"/>
      <c r="I350" s="113"/>
      <c r="J350" s="113"/>
    </row>
    <row r="351" spans="2:28" ht="13" customHeight="1" x14ac:dyDescent="0.55000000000000004">
      <c r="E351" s="112" t="s">
        <v>103</v>
      </c>
      <c r="F351" s="113"/>
      <c r="G351" s="112" t="s">
        <v>104</v>
      </c>
      <c r="H351" s="113"/>
      <c r="I351" s="113"/>
      <c r="J351" s="113"/>
    </row>
  </sheetData>
  <mergeCells count="12">
    <mergeCell ref="G345:H34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45"/>
  <sheetViews>
    <sheetView tabSelected="1" topLeftCell="A5" zoomScale="96" zoomScaleNormal="96" workbookViewId="0">
      <pane xSplit="1" ySplit="3" topLeftCell="AD331" activePane="bottomRight" state="frozen"/>
      <selection activeCell="A5" sqref="A5"/>
      <selection pane="topRight" activeCell="B5" sqref="B5"/>
      <selection pane="bottomLeft" activeCell="A8" sqref="A8"/>
      <selection pane="bottomRight" activeCell="AH336" sqref="AH336"/>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13" t="s">
        <v>130</v>
      </c>
      <c r="C4" s="314"/>
      <c r="D4" s="314"/>
      <c r="E4" s="314"/>
      <c r="F4" s="314"/>
      <c r="G4" s="314"/>
      <c r="H4" s="314"/>
      <c r="I4" s="314"/>
      <c r="J4" s="314"/>
      <c r="K4" s="31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6" t="s">
        <v>76</v>
      </c>
      <c r="B5" s="320" t="s">
        <v>134</v>
      </c>
      <c r="C5" s="318"/>
      <c r="D5" s="318"/>
      <c r="E5" s="318"/>
      <c r="F5" s="321" t="s">
        <v>135</v>
      </c>
      <c r="G5" s="318" t="s">
        <v>131</v>
      </c>
      <c r="H5" s="318"/>
      <c r="I5" s="318"/>
      <c r="J5" s="318" t="s">
        <v>132</v>
      </c>
      <c r="K5" s="319"/>
      <c r="L5" s="305" t="s">
        <v>69</v>
      </c>
      <c r="M5" s="306"/>
      <c r="N5" s="309" t="s">
        <v>9</v>
      </c>
      <c r="O5" s="310"/>
      <c r="P5" s="337" t="s">
        <v>128</v>
      </c>
      <c r="Q5" s="338"/>
      <c r="R5" s="338"/>
      <c r="S5" s="339"/>
      <c r="T5" s="345" t="s">
        <v>88</v>
      </c>
      <c r="U5" s="346"/>
      <c r="V5" s="346"/>
      <c r="W5" s="346"/>
      <c r="X5" s="347"/>
      <c r="Y5" s="131"/>
      <c r="Z5" s="316" t="s">
        <v>76</v>
      </c>
      <c r="AA5" s="357" t="s">
        <v>161</v>
      </c>
      <c r="AB5" s="358"/>
      <c r="AC5" s="359"/>
      <c r="AD5" s="353" t="s">
        <v>142</v>
      </c>
      <c r="AE5" s="354"/>
      <c r="AF5" s="332"/>
      <c r="AG5" s="332"/>
      <c r="AH5" s="332"/>
      <c r="AI5" s="332"/>
      <c r="AJ5" s="355"/>
      <c r="AK5" s="331" t="s">
        <v>143</v>
      </c>
      <c r="AL5" s="332"/>
      <c r="AM5" s="332"/>
      <c r="AN5" s="332"/>
      <c r="AO5" s="332"/>
      <c r="AP5" s="333"/>
      <c r="AQ5" s="331" t="s">
        <v>144</v>
      </c>
      <c r="AR5" s="332"/>
      <c r="AS5" s="332"/>
      <c r="AT5" s="332"/>
      <c r="AU5" s="332"/>
      <c r="AV5" s="343"/>
    </row>
    <row r="6" spans="1:83" ht="18" customHeight="1" x14ac:dyDescent="0.55000000000000004">
      <c r="A6" s="316"/>
      <c r="B6" s="324" t="s">
        <v>148</v>
      </c>
      <c r="C6" s="325"/>
      <c r="D6" s="328" t="s">
        <v>86</v>
      </c>
      <c r="E6" s="326" t="s">
        <v>136</v>
      </c>
      <c r="F6" s="322"/>
      <c r="G6" s="328" t="s">
        <v>133</v>
      </c>
      <c r="H6" s="328" t="s">
        <v>9</v>
      </c>
      <c r="I6" s="328" t="s">
        <v>86</v>
      </c>
      <c r="J6" s="328" t="s">
        <v>133</v>
      </c>
      <c r="K6" s="329" t="s">
        <v>9</v>
      </c>
      <c r="L6" s="307"/>
      <c r="M6" s="308"/>
      <c r="N6" s="311"/>
      <c r="O6" s="312"/>
      <c r="P6" s="340"/>
      <c r="Q6" s="341"/>
      <c r="R6" s="341"/>
      <c r="S6" s="342"/>
      <c r="T6" s="348"/>
      <c r="U6" s="349"/>
      <c r="V6" s="349"/>
      <c r="W6" s="349"/>
      <c r="X6" s="350"/>
      <c r="Y6" s="131"/>
      <c r="Z6" s="316"/>
      <c r="AA6" s="360"/>
      <c r="AB6" s="361"/>
      <c r="AC6" s="362"/>
      <c r="AD6" s="351" t="s">
        <v>141</v>
      </c>
      <c r="AE6" s="352"/>
      <c r="AF6" s="335"/>
      <c r="AG6" s="335" t="s">
        <v>140</v>
      </c>
      <c r="AH6" s="335"/>
      <c r="AI6" s="335" t="s">
        <v>132</v>
      </c>
      <c r="AJ6" s="356"/>
      <c r="AK6" s="334" t="s">
        <v>141</v>
      </c>
      <c r="AL6" s="335"/>
      <c r="AM6" s="335" t="s">
        <v>140</v>
      </c>
      <c r="AN6" s="335"/>
      <c r="AO6" s="335" t="s">
        <v>132</v>
      </c>
      <c r="AP6" s="336"/>
      <c r="AQ6" s="334" t="s">
        <v>141</v>
      </c>
      <c r="AR6" s="335"/>
      <c r="AS6" s="335" t="s">
        <v>140</v>
      </c>
      <c r="AT6" s="335"/>
      <c r="AU6" s="335" t="s">
        <v>132</v>
      </c>
      <c r="AV6" s="344"/>
      <c r="AY6" s="45" t="s">
        <v>178</v>
      </c>
      <c r="AZ6" s="45" t="s">
        <v>179</v>
      </c>
      <c r="BB6" s="45" t="s">
        <v>177</v>
      </c>
      <c r="BC6" t="s">
        <v>180</v>
      </c>
      <c r="BE6" t="s">
        <v>162</v>
      </c>
      <c r="BG6" t="s">
        <v>162</v>
      </c>
      <c r="BI6" t="s">
        <v>164</v>
      </c>
      <c r="BP6" t="s">
        <v>142</v>
      </c>
      <c r="BT6" t="s">
        <v>143</v>
      </c>
      <c r="BX6" t="s">
        <v>144</v>
      </c>
      <c r="CA6" t="s">
        <v>142</v>
      </c>
    </row>
    <row r="7" spans="1:83" ht="36.5" thickBot="1" x14ac:dyDescent="0.6">
      <c r="A7" s="317"/>
      <c r="B7" s="141" t="s">
        <v>133</v>
      </c>
      <c r="C7" s="133" t="s">
        <v>9</v>
      </c>
      <c r="D7" s="323"/>
      <c r="E7" s="327"/>
      <c r="F7" s="323"/>
      <c r="G7" s="323"/>
      <c r="H7" s="323"/>
      <c r="I7" s="323"/>
      <c r="J7" s="323"/>
      <c r="K7" s="33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4" t="s">
        <v>176</v>
      </c>
      <c r="AY7" s="304"/>
      <c r="AZ7" s="304"/>
      <c r="BA7" s="304"/>
      <c r="BB7" s="30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8"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v>44156</v>
      </c>
      <c r="B332" s="241">
        <v>14</v>
      </c>
      <c r="C332" s="155">
        <f t="shared" ref="C332:C333" si="5411">+B332+C331</f>
        <v>3775</v>
      </c>
      <c r="D332" s="155">
        <f t="shared" ref="D332:D333"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AG333"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AQ333" si="5424">+AR332-AR331</f>
        <v>0</v>
      </c>
      <c r="AR332" s="156">
        <v>611</v>
      </c>
      <c r="AS332" s="185">
        <f t="shared" ref="AS332:AS333"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v>44157</v>
      </c>
      <c r="B333" s="241">
        <v>9</v>
      </c>
      <c r="C333" s="155">
        <f t="shared" si="5411"/>
        <v>3784</v>
      </c>
      <c r="D333" s="155">
        <f t="shared" si="5412"/>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57">+A333</f>
        <v>44157</v>
      </c>
      <c r="AA333" s="231">
        <f t="shared" ref="AA333" si="5458">+AF333+AL333+AR333</f>
        <v>6291</v>
      </c>
      <c r="AB333" s="231">
        <f t="shared" ref="AB333" si="5459">+AH333+AN333+AT333</f>
        <v>5853</v>
      </c>
      <c r="AC333" s="232">
        <f t="shared" ref="AC333" si="5460">+AJ333+AP333+AV333</f>
        <v>115</v>
      </c>
      <c r="AD333" s="184">
        <f t="shared" ref="AD333" si="5461">+AF333-AF332</f>
        <v>68</v>
      </c>
      <c r="AE333" s="244">
        <f t="shared" ref="AE333" si="5462">+AE332+AD333</f>
        <v>4423</v>
      </c>
      <c r="AF333" s="156">
        <v>5628</v>
      </c>
      <c r="AG333" s="185">
        <f t="shared" si="5419"/>
        <v>11</v>
      </c>
      <c r="AH333" s="156">
        <v>5259</v>
      </c>
      <c r="AI333" s="185">
        <f t="shared" ref="AI333" si="5463">+AJ333-AJ332</f>
        <v>0</v>
      </c>
      <c r="AJ333" s="186">
        <v>108</v>
      </c>
      <c r="AK333" s="187">
        <f t="shared" ref="AK333" si="5464">+AL333-AL332</f>
        <v>0</v>
      </c>
      <c r="AL333" s="156">
        <v>46</v>
      </c>
      <c r="AM333" s="185">
        <f t="shared" ref="AM333" si="5465">+AN333-AN332</f>
        <v>0</v>
      </c>
      <c r="AN333" s="156">
        <v>46</v>
      </c>
      <c r="AO333" s="185">
        <f t="shared" ref="AO333" si="5466">+AP333-AP332</f>
        <v>0</v>
      </c>
      <c r="AP333" s="188">
        <v>0</v>
      </c>
      <c r="AQ333" s="187">
        <f t="shared" si="5424"/>
        <v>6</v>
      </c>
      <c r="AR333" s="156">
        <v>617</v>
      </c>
      <c r="AS333" s="185">
        <f t="shared" si="5425"/>
        <v>2</v>
      </c>
      <c r="AT333" s="156">
        <v>548</v>
      </c>
      <c r="AU333" s="185">
        <f t="shared" ref="AU333" si="5467">+AV333-AV332</f>
        <v>0</v>
      </c>
      <c r="AV333" s="189">
        <v>7</v>
      </c>
      <c r="AW333" s="256">
        <v>162</v>
      </c>
      <c r="AX333" s="238">
        <f t="shared" ref="AX333" si="5468">+A333</f>
        <v>44157</v>
      </c>
      <c r="AY333" s="6">
        <v>0</v>
      </c>
      <c r="AZ333" s="239">
        <f t="shared" ref="AZ333" si="5469">+AZ332+AY333</f>
        <v>341</v>
      </c>
      <c r="BA333" s="239">
        <f t="shared" si="451"/>
        <v>116</v>
      </c>
      <c r="BB333" s="130">
        <v>0</v>
      </c>
      <c r="BC333" s="27">
        <f t="shared" ref="BC333" si="5470">+BC332+BB333</f>
        <v>22</v>
      </c>
      <c r="BD333" s="239">
        <f t="shared" si="2156"/>
        <v>151</v>
      </c>
      <c r="BE333" s="230">
        <f t="shared" ref="BE333" si="5471">+Z333</f>
        <v>44157</v>
      </c>
      <c r="BF333" s="132">
        <f t="shared" ref="BF333" si="5472">+B333</f>
        <v>9</v>
      </c>
      <c r="BG333" s="230">
        <f t="shared" ref="BG333" si="5473">+A333</f>
        <v>44157</v>
      </c>
      <c r="BH333" s="132">
        <f t="shared" ref="BH333" si="5474">+C333</f>
        <v>3784</v>
      </c>
      <c r="BI333" s="1">
        <f t="shared" ref="BI333" si="5475">+BE333</f>
        <v>44157</v>
      </c>
      <c r="BJ333">
        <f t="shared" ref="BJ333" si="5476">+L333</f>
        <v>10</v>
      </c>
      <c r="BK333">
        <f t="shared" ref="BK333" si="5477">+M333</f>
        <v>10</v>
      </c>
      <c r="BL333" s="1">
        <f t="shared" ref="BL333" si="5478">+BI333</f>
        <v>44157</v>
      </c>
      <c r="BM333">
        <f t="shared" ref="BM333" si="5479">+BM332+BJ333</f>
        <v>5593</v>
      </c>
      <c r="BN333">
        <f t="shared" ref="BN333" si="5480">+BN332+BK333</f>
        <v>2753</v>
      </c>
      <c r="BO333" s="180">
        <f t="shared" ref="BO333" si="5481">+A333</f>
        <v>44157</v>
      </c>
      <c r="BP333">
        <f t="shared" ref="BP333" si="5482">+AF333</f>
        <v>5628</v>
      </c>
      <c r="BQ333">
        <f t="shared" ref="BQ333" si="5483">+AH333</f>
        <v>5259</v>
      </c>
      <c r="BR333">
        <f t="shared" ref="BR333" si="5484">+AJ333</f>
        <v>108</v>
      </c>
      <c r="BS333" s="180">
        <f t="shared" ref="BS333" si="5485">+A333</f>
        <v>44157</v>
      </c>
      <c r="BT333">
        <f t="shared" ref="BT333" si="5486">+AL333</f>
        <v>46</v>
      </c>
      <c r="BU333">
        <f t="shared" ref="BU333" si="5487">+AN333</f>
        <v>46</v>
      </c>
      <c r="BV333">
        <f t="shared" ref="BV333" si="5488">+AP333</f>
        <v>0</v>
      </c>
      <c r="BW333" s="180">
        <f t="shared" ref="BW333" si="5489">+A333</f>
        <v>44157</v>
      </c>
      <c r="BX333">
        <f t="shared" ref="BX333" si="5490">+AR333</f>
        <v>617</v>
      </c>
      <c r="BY333">
        <f t="shared" ref="BY333" si="5491">+AT333</f>
        <v>548</v>
      </c>
      <c r="BZ333">
        <f t="shared" ref="BZ333" si="5492">+AV333</f>
        <v>7</v>
      </c>
      <c r="CA333" s="180">
        <f t="shared" ref="CA333" si="5493">+A333</f>
        <v>44157</v>
      </c>
      <c r="CB333">
        <f t="shared" ref="CB333" si="5494">+AD333</f>
        <v>68</v>
      </c>
      <c r="CC333">
        <f t="shared" ref="CC333" si="5495">+AG333</f>
        <v>11</v>
      </c>
      <c r="CD333" s="180">
        <f t="shared" ref="CD333" si="5496">+A333</f>
        <v>44157</v>
      </c>
      <c r="CE333">
        <f t="shared" ref="CE333" si="5497">+AI333</f>
        <v>0</v>
      </c>
    </row>
    <row r="334" spans="1:83" ht="18" customHeight="1" x14ac:dyDescent="0.55000000000000004">
      <c r="A334" s="180">
        <v>44158</v>
      </c>
      <c r="B334" s="241">
        <v>20</v>
      </c>
      <c r="C334" s="155">
        <f t="shared" ref="C334" si="5498">+B334+C333</f>
        <v>3804</v>
      </c>
      <c r="D334" s="155">
        <f t="shared" ref="D334" si="5499">+C334-F334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00">+A334</f>
        <v>44158</v>
      </c>
      <c r="AA334" s="231">
        <f t="shared" ref="AA334" si="5501">+AF334+AL334+AR334</f>
        <v>6365</v>
      </c>
      <c r="AB334" s="231">
        <f t="shared" ref="AB334" si="5502">+AH334+AN334+AT334</f>
        <v>5862</v>
      </c>
      <c r="AC334" s="232">
        <f t="shared" ref="AC334" si="5503">+AJ334+AP334+AV334</f>
        <v>115</v>
      </c>
      <c r="AD334" s="184">
        <f t="shared" ref="AD334" si="5504">+AF334-AF333</f>
        <v>73</v>
      </c>
      <c r="AE334" s="244">
        <f t="shared" ref="AE334:AE335" si="5505">+AE333+AD334</f>
        <v>4496</v>
      </c>
      <c r="AF334" s="156">
        <v>5701</v>
      </c>
      <c r="AG334" s="185">
        <f t="shared" ref="AG334" si="5506">+AH334-AH333</f>
        <v>8</v>
      </c>
      <c r="AH334" s="156">
        <v>5267</v>
      </c>
      <c r="AI334" s="185">
        <f t="shared" ref="AI334" si="5507">+AJ334-AJ333</f>
        <v>0</v>
      </c>
      <c r="AJ334" s="186">
        <v>108</v>
      </c>
      <c r="AK334" s="187">
        <f t="shared" ref="AK334" si="5508">+AL334-AL333</f>
        <v>0</v>
      </c>
      <c r="AL334" s="156">
        <v>46</v>
      </c>
      <c r="AM334" s="185">
        <f t="shared" ref="AM334" si="5509">+AN334-AN333</f>
        <v>0</v>
      </c>
      <c r="AN334" s="156">
        <v>46</v>
      </c>
      <c r="AO334" s="185">
        <f t="shared" ref="AO334" si="5510">+AP334-AP333</f>
        <v>0</v>
      </c>
      <c r="AP334" s="188">
        <v>0</v>
      </c>
      <c r="AQ334" s="187">
        <f t="shared" ref="AQ334" si="5511">+AR334-AR333</f>
        <v>1</v>
      </c>
      <c r="AR334" s="156">
        <v>618</v>
      </c>
      <c r="AS334" s="185">
        <f t="shared" ref="AS334" si="5512">+AT334-AT333</f>
        <v>1</v>
      </c>
      <c r="AT334" s="156">
        <v>549</v>
      </c>
      <c r="AU334" s="185">
        <f t="shared" ref="AU334" si="5513">+AV334-AV333</f>
        <v>0</v>
      </c>
      <c r="AV334" s="189">
        <v>7</v>
      </c>
      <c r="AW334" s="256">
        <v>163</v>
      </c>
      <c r="AX334" s="238">
        <f t="shared" ref="AX334:AX335" si="5514">+A334</f>
        <v>44158</v>
      </c>
      <c r="AY334" s="6">
        <v>0</v>
      </c>
      <c r="AZ334" s="239">
        <f t="shared" ref="AZ334" si="5515">+AZ333+AY334</f>
        <v>341</v>
      </c>
      <c r="BA334" s="239">
        <f t="shared" si="451"/>
        <v>117</v>
      </c>
      <c r="BB334" s="130">
        <v>0</v>
      </c>
      <c r="BC334" s="27">
        <f t="shared" ref="BC334" si="5516">+BC333+BB334</f>
        <v>22</v>
      </c>
      <c r="BD334" s="239">
        <f t="shared" si="2156"/>
        <v>152</v>
      </c>
      <c r="BE334" s="230">
        <f t="shared" ref="BE334" si="5517">+Z334</f>
        <v>44158</v>
      </c>
      <c r="BF334" s="132">
        <f t="shared" ref="BF334" si="5518">+B334</f>
        <v>20</v>
      </c>
      <c r="BG334" s="230">
        <f t="shared" ref="BG334" si="5519">+A334</f>
        <v>44158</v>
      </c>
      <c r="BH334" s="132">
        <f t="shared" ref="BH334" si="5520">+C334</f>
        <v>3804</v>
      </c>
      <c r="BI334" s="1">
        <f t="shared" ref="BI334" si="5521">+BE334</f>
        <v>44158</v>
      </c>
      <c r="BJ334">
        <f t="shared" ref="BJ334" si="5522">+L334</f>
        <v>8</v>
      </c>
      <c r="BK334">
        <f t="shared" ref="BK334" si="5523">+M334</f>
        <v>8</v>
      </c>
      <c r="BL334" s="1">
        <f t="shared" ref="BL334" si="5524">+BI334</f>
        <v>44158</v>
      </c>
      <c r="BM334">
        <f t="shared" ref="BM334" si="5525">+BM333+BJ334</f>
        <v>5601</v>
      </c>
      <c r="BN334">
        <f t="shared" ref="BN334" si="5526">+BN333+BK334</f>
        <v>2761</v>
      </c>
      <c r="BO334" s="180">
        <f t="shared" ref="BO334" si="5527">+A334</f>
        <v>44158</v>
      </c>
      <c r="BP334">
        <f t="shared" ref="BP334" si="5528">+AF334</f>
        <v>5701</v>
      </c>
      <c r="BQ334">
        <f t="shared" ref="BQ334" si="5529">+AH334</f>
        <v>5267</v>
      </c>
      <c r="BR334">
        <f t="shared" ref="BR334" si="5530">+AJ334</f>
        <v>108</v>
      </c>
      <c r="BS334" s="180">
        <f t="shared" ref="BS334" si="5531">+A334</f>
        <v>44158</v>
      </c>
      <c r="BT334">
        <f t="shared" ref="BT334" si="5532">+AL334</f>
        <v>46</v>
      </c>
      <c r="BU334">
        <f t="shared" ref="BU334" si="5533">+AN334</f>
        <v>46</v>
      </c>
      <c r="BV334">
        <f t="shared" ref="BV334" si="5534">+AP334</f>
        <v>0</v>
      </c>
      <c r="BW334" s="180">
        <f t="shared" ref="BW334" si="5535">+A334</f>
        <v>44158</v>
      </c>
      <c r="BX334">
        <f t="shared" ref="BX334" si="5536">+AR334</f>
        <v>618</v>
      </c>
      <c r="BY334">
        <f t="shared" ref="BY334" si="5537">+AT334</f>
        <v>549</v>
      </c>
      <c r="BZ334">
        <f t="shared" ref="BZ334" si="5538">+AV334</f>
        <v>7</v>
      </c>
      <c r="CA334" s="180">
        <f t="shared" ref="CA334" si="5539">+A334</f>
        <v>44158</v>
      </c>
      <c r="CB334">
        <f t="shared" ref="CB334" si="5540">+AD334</f>
        <v>73</v>
      </c>
      <c r="CC334">
        <f t="shared" ref="CC334" si="5541">+AG334</f>
        <v>8</v>
      </c>
      <c r="CD334" s="180">
        <f t="shared" ref="CD334" si="5542">+A334</f>
        <v>44158</v>
      </c>
      <c r="CE334">
        <f t="shared" ref="CE334" si="5543">+AI334</f>
        <v>0</v>
      </c>
    </row>
    <row r="335" spans="1:83" ht="18" customHeight="1" x14ac:dyDescent="0.55000000000000004">
      <c r="A335" s="180">
        <v>44159</v>
      </c>
      <c r="B335" s="241">
        <v>5</v>
      </c>
      <c r="C335" s="155">
        <f t="shared" ref="C335" si="5544">+B335+C334</f>
        <v>3809</v>
      </c>
      <c r="D335" s="155">
        <f t="shared" ref="D335" si="5545">+C335-F335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00"/>
        <v>44159</v>
      </c>
      <c r="AA335" s="231">
        <f t="shared" ref="AA335" si="5546">+AF335+AL335+AR335</f>
        <v>6445</v>
      </c>
      <c r="AB335" s="231">
        <f t="shared" ref="AB335" si="5547">+AH335+AN335+AT335</f>
        <v>5869</v>
      </c>
      <c r="AC335" s="232">
        <f t="shared" ref="AC335" si="5548">+AJ335+AP335+AV335</f>
        <v>115</v>
      </c>
      <c r="AD335" s="184">
        <f t="shared" ref="AD335" si="5549">+AF335-AF334</f>
        <v>80</v>
      </c>
      <c r="AE335" s="244">
        <f t="shared" si="5505"/>
        <v>4576</v>
      </c>
      <c r="AF335" s="156">
        <v>5781</v>
      </c>
      <c r="AG335" s="185">
        <f t="shared" ref="AG335" si="5550">+AH335-AH334</f>
        <v>7</v>
      </c>
      <c r="AH335" s="156">
        <v>5274</v>
      </c>
      <c r="AI335" s="185">
        <f t="shared" ref="AI335" si="5551">+AJ335-AJ334</f>
        <v>0</v>
      </c>
      <c r="AJ335" s="186">
        <v>108</v>
      </c>
      <c r="AK335" s="187">
        <f t="shared" ref="AK335" si="5552">+AL335-AL334</f>
        <v>0</v>
      </c>
      <c r="AL335" s="156">
        <v>46</v>
      </c>
      <c r="AM335" s="185">
        <f t="shared" ref="AM335" si="5553">+AN335-AN334</f>
        <v>0</v>
      </c>
      <c r="AN335" s="156">
        <v>46</v>
      </c>
      <c r="AO335" s="185">
        <f t="shared" ref="AO335" si="5554">+AP335-AP334</f>
        <v>0</v>
      </c>
      <c r="AP335" s="188">
        <v>0</v>
      </c>
      <c r="AQ335" s="187">
        <f t="shared" ref="AQ335" si="5555">+AR335-AR334</f>
        <v>0</v>
      </c>
      <c r="AR335" s="156">
        <v>618</v>
      </c>
      <c r="AS335" s="185">
        <f t="shared" ref="AS335" si="5556">+AT335-AT334</f>
        <v>0</v>
      </c>
      <c r="AT335" s="156">
        <v>549</v>
      </c>
      <c r="AU335" s="185">
        <f t="shared" ref="AU335" si="5557">+AV335-AV334</f>
        <v>0</v>
      </c>
      <c r="AV335" s="189">
        <v>7</v>
      </c>
      <c r="AW335" s="256">
        <v>164</v>
      </c>
      <c r="AX335" s="238">
        <f t="shared" si="5514"/>
        <v>44159</v>
      </c>
      <c r="AY335" s="6">
        <v>0</v>
      </c>
      <c r="AZ335" s="239">
        <f t="shared" ref="AZ335" si="5558">+AZ334+AY335</f>
        <v>341</v>
      </c>
      <c r="BA335" s="239">
        <f t="shared" si="451"/>
        <v>118</v>
      </c>
      <c r="BB335" s="130">
        <v>0</v>
      </c>
      <c r="BC335" s="27">
        <f t="shared" ref="BC335" si="5559">+BC334+BB335</f>
        <v>22</v>
      </c>
      <c r="BD335" s="239">
        <f t="shared" si="2156"/>
        <v>153</v>
      </c>
      <c r="BE335" s="230">
        <f t="shared" ref="BE335" si="5560">+Z335</f>
        <v>44159</v>
      </c>
      <c r="BF335" s="132">
        <f t="shared" ref="BF335" si="5561">+B335</f>
        <v>5</v>
      </c>
      <c r="BG335" s="230">
        <f t="shared" ref="BG335" si="5562">+A335</f>
        <v>44159</v>
      </c>
      <c r="BH335" s="132">
        <f t="shared" ref="BH335" si="5563">+C335</f>
        <v>3809</v>
      </c>
      <c r="BI335" s="1">
        <f t="shared" ref="BI335" si="5564">+BE335</f>
        <v>44159</v>
      </c>
      <c r="BJ335">
        <f t="shared" ref="BJ335" si="5565">+L335</f>
        <v>6</v>
      </c>
      <c r="BK335">
        <f t="shared" ref="BK335" si="5566">+M335</f>
        <v>4</v>
      </c>
      <c r="BL335" s="1">
        <f t="shared" ref="BL335" si="5567">+BI335</f>
        <v>44159</v>
      </c>
      <c r="BM335">
        <f t="shared" ref="BM335" si="5568">+BM334+BJ335</f>
        <v>5607</v>
      </c>
      <c r="BN335">
        <f t="shared" ref="BN335" si="5569">+BN334+BK335</f>
        <v>2765</v>
      </c>
      <c r="BO335" s="180">
        <f t="shared" ref="BO335" si="5570">+A335</f>
        <v>44159</v>
      </c>
      <c r="BP335">
        <f t="shared" ref="BP335" si="5571">+AF335</f>
        <v>5781</v>
      </c>
      <c r="BQ335">
        <f t="shared" ref="BQ335" si="5572">+AH335</f>
        <v>5274</v>
      </c>
      <c r="BR335">
        <f t="shared" ref="BR335" si="5573">+AJ335</f>
        <v>108</v>
      </c>
      <c r="BS335" s="180">
        <f t="shared" ref="BS335" si="5574">+A335</f>
        <v>44159</v>
      </c>
      <c r="BT335">
        <f t="shared" ref="BT335" si="5575">+AL335</f>
        <v>46</v>
      </c>
      <c r="BU335">
        <f t="shared" ref="BU335" si="5576">+AN335</f>
        <v>46</v>
      </c>
      <c r="BV335">
        <f t="shared" ref="BV335" si="5577">+AP335</f>
        <v>0</v>
      </c>
      <c r="BW335" s="180">
        <f t="shared" ref="BW335" si="5578">+A335</f>
        <v>44159</v>
      </c>
      <c r="BX335">
        <f t="shared" ref="BX335" si="5579">+AR335</f>
        <v>618</v>
      </c>
      <c r="BY335">
        <f t="shared" ref="BY335" si="5580">+AT335</f>
        <v>549</v>
      </c>
      <c r="BZ335">
        <f t="shared" ref="BZ335" si="5581">+AV335</f>
        <v>7</v>
      </c>
      <c r="CA335" s="180">
        <f t="shared" ref="CA335" si="5582">+A335</f>
        <v>44159</v>
      </c>
      <c r="CB335">
        <f t="shared" ref="CB335" si="5583">+AD335</f>
        <v>80</v>
      </c>
      <c r="CC335">
        <f t="shared" ref="CC335" si="5584">+AG335</f>
        <v>7</v>
      </c>
      <c r="CD335" s="180">
        <f t="shared" ref="CD335" si="5585">+A335</f>
        <v>44159</v>
      </c>
      <c r="CE335">
        <f t="shared" ref="CE335" si="5586">+AI335</f>
        <v>0</v>
      </c>
    </row>
    <row r="336" spans="1:83" ht="18" customHeight="1" x14ac:dyDescent="0.55000000000000004">
      <c r="A336" s="180">
        <v>44160</v>
      </c>
      <c r="B336" s="241">
        <v>12</v>
      </c>
      <c r="C336" s="155">
        <f t="shared" ref="C336" si="5587">+B336+C335</f>
        <v>3821</v>
      </c>
      <c r="D336" s="155">
        <f t="shared" ref="D336" si="5588">+C336-F336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589">+A336</f>
        <v>44160</v>
      </c>
      <c r="AA336" s="231">
        <f t="shared" ref="AA336" si="5590">+AF336+AL336+AR336</f>
        <v>6535</v>
      </c>
      <c r="AB336" s="231">
        <f t="shared" ref="AB336" si="5591">+AH336+AN336+AT336</f>
        <v>5894</v>
      </c>
      <c r="AC336" s="232">
        <f t="shared" ref="AC336" si="5592">+AJ336+AP336+AV336</f>
        <v>115</v>
      </c>
      <c r="AD336" s="184">
        <f t="shared" ref="AD336" si="5593">+AF336-AF335</f>
        <v>85</v>
      </c>
      <c r="AE336" s="244">
        <f t="shared" ref="AE336" si="5594">+AE335+AD336</f>
        <v>4661</v>
      </c>
      <c r="AF336" s="156">
        <v>5866</v>
      </c>
      <c r="AG336" s="185">
        <f t="shared" ref="AG336" si="5595">+AH336-AH335</f>
        <v>21</v>
      </c>
      <c r="AH336" s="156">
        <v>5295</v>
      </c>
      <c r="AI336" s="185">
        <f t="shared" ref="AI336" si="5596">+AJ336-AJ335</f>
        <v>0</v>
      </c>
      <c r="AJ336" s="186">
        <v>108</v>
      </c>
      <c r="AK336" s="187">
        <f t="shared" ref="AK336" si="5597">+AL336-AL335</f>
        <v>0</v>
      </c>
      <c r="AL336" s="156">
        <v>46</v>
      </c>
      <c r="AM336" s="185">
        <f t="shared" ref="AM336" si="5598">+AN336-AN335</f>
        <v>0</v>
      </c>
      <c r="AN336" s="156">
        <v>46</v>
      </c>
      <c r="AO336" s="185">
        <f t="shared" ref="AO336" si="5599">+AP336-AP335</f>
        <v>0</v>
      </c>
      <c r="AP336" s="188">
        <v>0</v>
      </c>
      <c r="AQ336" s="187">
        <f t="shared" ref="AQ336" si="5600">+AR336-AR335</f>
        <v>5</v>
      </c>
      <c r="AR336" s="156">
        <v>623</v>
      </c>
      <c r="AS336" s="185">
        <f t="shared" ref="AS336" si="5601">+AT336-AT335</f>
        <v>4</v>
      </c>
      <c r="AT336" s="156">
        <v>553</v>
      </c>
      <c r="AU336" s="185">
        <f t="shared" ref="AU336" si="5602">+AV336-AV335</f>
        <v>0</v>
      </c>
      <c r="AV336" s="189">
        <v>7</v>
      </c>
      <c r="AW336" s="256">
        <v>165</v>
      </c>
      <c r="AX336" s="238">
        <f t="shared" ref="AX336:AX337" si="5603">+A336</f>
        <v>44160</v>
      </c>
      <c r="AY336" s="6">
        <v>0</v>
      </c>
      <c r="AZ336" s="239">
        <f t="shared" ref="AZ336" si="5604">+AZ335+AY336</f>
        <v>341</v>
      </c>
      <c r="BA336" s="239">
        <f t="shared" si="451"/>
        <v>119</v>
      </c>
      <c r="BB336" s="130">
        <v>0</v>
      </c>
      <c r="BC336" s="27">
        <f t="shared" ref="BC336" si="5605">+BC335+BB336</f>
        <v>22</v>
      </c>
      <c r="BD336" s="239">
        <f t="shared" si="2156"/>
        <v>154</v>
      </c>
      <c r="BE336" s="230">
        <f t="shared" ref="BE336" si="5606">+Z336</f>
        <v>44160</v>
      </c>
      <c r="BF336" s="132">
        <f t="shared" ref="BF336" si="5607">+B336</f>
        <v>12</v>
      </c>
      <c r="BG336" s="230">
        <f t="shared" ref="BG336" si="5608">+A336</f>
        <v>44160</v>
      </c>
      <c r="BH336" s="132">
        <f t="shared" ref="BH336" si="5609">+C336</f>
        <v>3821</v>
      </c>
      <c r="BI336" s="1">
        <f t="shared" ref="BI336" si="5610">+BE336</f>
        <v>44160</v>
      </c>
      <c r="BJ336">
        <f t="shared" ref="BJ336" si="5611">+L336</f>
        <v>5</v>
      </c>
      <c r="BK336">
        <f t="shared" ref="BK336" si="5612">+M336</f>
        <v>4</v>
      </c>
      <c r="BL336" s="1">
        <f t="shared" ref="BL336" si="5613">+BI336</f>
        <v>44160</v>
      </c>
      <c r="BM336">
        <f t="shared" ref="BM336" si="5614">+BM335+BJ336</f>
        <v>5612</v>
      </c>
      <c r="BN336">
        <f t="shared" ref="BN336" si="5615">+BN335+BK336</f>
        <v>2769</v>
      </c>
      <c r="BO336" s="180">
        <f t="shared" ref="BO336" si="5616">+A336</f>
        <v>44160</v>
      </c>
      <c r="BP336">
        <f t="shared" ref="BP336" si="5617">+AF336</f>
        <v>5866</v>
      </c>
      <c r="BQ336">
        <f t="shared" ref="BQ336" si="5618">+AH336</f>
        <v>5295</v>
      </c>
      <c r="BR336">
        <f t="shared" ref="BR336" si="5619">+AJ336</f>
        <v>108</v>
      </c>
      <c r="BS336" s="180">
        <f t="shared" ref="BS336" si="5620">+A336</f>
        <v>44160</v>
      </c>
      <c r="BT336">
        <f t="shared" ref="BT336" si="5621">+AL336</f>
        <v>46</v>
      </c>
      <c r="BU336">
        <f t="shared" ref="BU336" si="5622">+AN336</f>
        <v>46</v>
      </c>
      <c r="BV336">
        <f t="shared" ref="BV336" si="5623">+AP336</f>
        <v>0</v>
      </c>
      <c r="BW336" s="180">
        <f t="shared" ref="BW336" si="5624">+A336</f>
        <v>44160</v>
      </c>
      <c r="BX336">
        <f t="shared" ref="BX336" si="5625">+AR336</f>
        <v>623</v>
      </c>
      <c r="BY336">
        <f t="shared" ref="BY336" si="5626">+AT336</f>
        <v>553</v>
      </c>
      <c r="BZ336">
        <f t="shared" ref="BZ336" si="5627">+AV336</f>
        <v>7</v>
      </c>
      <c r="CA336" s="180">
        <f t="shared" ref="CA336" si="5628">+A336</f>
        <v>44160</v>
      </c>
      <c r="CB336">
        <f t="shared" ref="CB336" si="5629">+AD336</f>
        <v>85</v>
      </c>
      <c r="CC336">
        <f t="shared" ref="CC336" si="5630">+AG336</f>
        <v>21</v>
      </c>
      <c r="CD336" s="180">
        <f t="shared" ref="CD336" si="5631">+A336</f>
        <v>44160</v>
      </c>
      <c r="CE336">
        <f t="shared" ref="CE336" si="5632">+AI336</f>
        <v>0</v>
      </c>
    </row>
    <row r="337" spans="1:83" ht="18" customHeight="1" x14ac:dyDescent="0.55000000000000004">
      <c r="A337" s="180">
        <v>44161</v>
      </c>
      <c r="B337" s="241">
        <v>5</v>
      </c>
      <c r="C337" s="155">
        <f t="shared" ref="C337" si="5633">+B337+C336</f>
        <v>3826</v>
      </c>
      <c r="D337" s="155">
        <f t="shared" ref="D337" si="5634">+C337-F337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589"/>
        <v>44161</v>
      </c>
      <c r="AA337" s="231">
        <f t="shared" ref="AA337" si="5635">+AF337+AL337+AR337</f>
        <v>6618</v>
      </c>
      <c r="AB337" s="231">
        <f t="shared" ref="AB337" si="5636">+AH337+AN337+AT337</f>
        <v>5901</v>
      </c>
      <c r="AC337" s="232">
        <f t="shared" ref="AC337" si="5637">+AJ337+AP337+AV337</f>
        <v>115</v>
      </c>
      <c r="AD337" s="184">
        <f t="shared" ref="AD337" si="5638">+AF337-AF336</f>
        <v>81</v>
      </c>
      <c r="AE337" s="244">
        <f t="shared" ref="AE337" si="5639">+AE336+AD337</f>
        <v>4742</v>
      </c>
      <c r="AF337" s="156">
        <v>5947</v>
      </c>
      <c r="AG337" s="185">
        <f t="shared" ref="AG337" si="5640">+AH337-AH336</f>
        <v>5</v>
      </c>
      <c r="AH337" s="156">
        <v>5300</v>
      </c>
      <c r="AI337" s="185">
        <f t="shared" ref="AI337" si="5641">+AJ337-AJ336</f>
        <v>0</v>
      </c>
      <c r="AJ337" s="186">
        <v>108</v>
      </c>
      <c r="AK337" s="187">
        <f t="shared" ref="AK337" si="5642">+AL337-AL336</f>
        <v>0</v>
      </c>
      <c r="AL337" s="156">
        <v>46</v>
      </c>
      <c r="AM337" s="185">
        <f t="shared" ref="AM337" si="5643">+AN337-AN336</f>
        <v>0</v>
      </c>
      <c r="AN337" s="156">
        <v>46</v>
      </c>
      <c r="AO337" s="185">
        <f t="shared" ref="AO337" si="5644">+AP337-AP336</f>
        <v>0</v>
      </c>
      <c r="AP337" s="188">
        <v>0</v>
      </c>
      <c r="AQ337" s="187">
        <f t="shared" ref="AQ337" si="5645">+AR337-AR336</f>
        <v>2</v>
      </c>
      <c r="AR337" s="156">
        <v>625</v>
      </c>
      <c r="AS337" s="185">
        <f t="shared" ref="AS337" si="5646">+AT337-AT336</f>
        <v>2</v>
      </c>
      <c r="AT337" s="156">
        <v>555</v>
      </c>
      <c r="AU337" s="185">
        <f t="shared" ref="AU337" si="5647">+AV337-AV336</f>
        <v>0</v>
      </c>
      <c r="AV337" s="189">
        <v>7</v>
      </c>
      <c r="AW337" s="256">
        <v>166</v>
      </c>
      <c r="AX337" s="238">
        <f t="shared" si="5603"/>
        <v>44161</v>
      </c>
      <c r="AY337" s="6">
        <v>0</v>
      </c>
      <c r="AZ337" s="239">
        <f t="shared" ref="AZ337" si="5648">+AZ336+AY337</f>
        <v>341</v>
      </c>
      <c r="BA337" s="239">
        <f t="shared" si="451"/>
        <v>120</v>
      </c>
      <c r="BB337" s="130">
        <v>0</v>
      </c>
      <c r="BC337" s="27">
        <f t="shared" ref="BC337" si="5649">+BC336+BB337</f>
        <v>22</v>
      </c>
      <c r="BD337" s="239">
        <f t="shared" si="2156"/>
        <v>155</v>
      </c>
      <c r="BE337" s="230">
        <f t="shared" ref="BE337" si="5650">+Z337</f>
        <v>44161</v>
      </c>
      <c r="BF337" s="132">
        <f t="shared" ref="BF337" si="5651">+B337</f>
        <v>5</v>
      </c>
      <c r="BG337" s="230">
        <f t="shared" ref="BG337" si="5652">+A337</f>
        <v>44161</v>
      </c>
      <c r="BH337" s="132">
        <f t="shared" ref="BH337" si="5653">+C337</f>
        <v>3826</v>
      </c>
      <c r="BI337" s="1">
        <f t="shared" ref="BI337" si="5654">+BE337</f>
        <v>44161</v>
      </c>
      <c r="BJ337">
        <f t="shared" ref="BJ337" si="5655">+L337</f>
        <v>8</v>
      </c>
      <c r="BK337">
        <f t="shared" ref="BK337" si="5656">+M337</f>
        <v>8</v>
      </c>
      <c r="BL337" s="1">
        <f t="shared" ref="BL337" si="5657">+BI337</f>
        <v>44161</v>
      </c>
      <c r="BM337">
        <f t="shared" ref="BM337" si="5658">+BM336+BJ337</f>
        <v>5620</v>
      </c>
      <c r="BN337">
        <f t="shared" ref="BN337" si="5659">+BN336+BK337</f>
        <v>2777</v>
      </c>
      <c r="BO337" s="180">
        <f t="shared" ref="BO337" si="5660">+A337</f>
        <v>44161</v>
      </c>
      <c r="BP337">
        <f t="shared" ref="BP337" si="5661">+AF337</f>
        <v>5947</v>
      </c>
      <c r="BQ337">
        <f t="shared" ref="BQ337" si="5662">+AH337</f>
        <v>5300</v>
      </c>
      <c r="BR337">
        <f t="shared" ref="BR337" si="5663">+AJ337</f>
        <v>108</v>
      </c>
      <c r="BS337" s="180">
        <f t="shared" ref="BS337" si="5664">+A337</f>
        <v>44161</v>
      </c>
      <c r="BT337">
        <f t="shared" ref="BT337" si="5665">+AL337</f>
        <v>46</v>
      </c>
      <c r="BU337">
        <f t="shared" ref="BU337" si="5666">+AN337</f>
        <v>46</v>
      </c>
      <c r="BV337">
        <f t="shared" ref="BV337" si="5667">+AP337</f>
        <v>0</v>
      </c>
      <c r="BW337" s="180">
        <f t="shared" ref="BW337" si="5668">+A337</f>
        <v>44161</v>
      </c>
      <c r="BX337">
        <f t="shared" ref="BX337" si="5669">+AR337</f>
        <v>625</v>
      </c>
      <c r="BY337">
        <f t="shared" ref="BY337" si="5670">+AT337</f>
        <v>555</v>
      </c>
      <c r="BZ337">
        <f t="shared" ref="BZ337" si="5671">+AV337</f>
        <v>7</v>
      </c>
      <c r="CA337" s="180">
        <f t="shared" ref="CA337" si="5672">+A337</f>
        <v>44161</v>
      </c>
      <c r="CB337">
        <f t="shared" ref="CB337" si="5673">+AD337</f>
        <v>81</v>
      </c>
      <c r="CC337">
        <f t="shared" ref="CC337" si="5674">+AG337</f>
        <v>5</v>
      </c>
      <c r="CD337" s="180">
        <f t="shared" ref="CD337" si="5675">+A337</f>
        <v>44161</v>
      </c>
      <c r="CE337">
        <f t="shared" ref="CE337" si="5676">+AI337</f>
        <v>0</v>
      </c>
    </row>
    <row r="338" spans="1:83" ht="18" customHeight="1" x14ac:dyDescent="0.55000000000000004">
      <c r="A338" s="180">
        <v>44162</v>
      </c>
      <c r="B338" s="241">
        <v>6</v>
      </c>
      <c r="C338" s="155">
        <f t="shared" ref="C338" si="5677">+B338+C337</f>
        <v>3832</v>
      </c>
      <c r="D338" s="155">
        <f t="shared" ref="D338" si="5678">+C338-F338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79">+A338</f>
        <v>44162</v>
      </c>
      <c r="AA338" s="231">
        <f t="shared" ref="AA338" si="5680">+AF338+AL338+AR338</f>
        <v>6724</v>
      </c>
      <c r="AB338" s="231">
        <f t="shared" ref="AB338" si="5681">+AH338+AN338+AT338</f>
        <v>5914</v>
      </c>
      <c r="AC338" s="232">
        <f t="shared" ref="AC338" si="5682">+AJ338+AP338+AV338</f>
        <v>115</v>
      </c>
      <c r="AD338" s="184">
        <f t="shared" ref="AD338" si="5683">+AF338-AF337</f>
        <v>92</v>
      </c>
      <c r="AE338" s="244">
        <f t="shared" ref="AE338" si="5684">+AE337+AD338</f>
        <v>4834</v>
      </c>
      <c r="AF338" s="156">
        <v>6039</v>
      </c>
      <c r="AG338" s="185">
        <f t="shared" ref="AG338" si="5685">+AH338-AH337</f>
        <v>13</v>
      </c>
      <c r="AH338" s="156">
        <v>5313</v>
      </c>
      <c r="AI338" s="185">
        <f t="shared" ref="AI338" si="5686">+AJ338-AJ337</f>
        <v>0</v>
      </c>
      <c r="AJ338" s="186">
        <v>108</v>
      </c>
      <c r="AK338" s="187">
        <f t="shared" ref="AK338" si="5687">+AL338-AL337</f>
        <v>0</v>
      </c>
      <c r="AL338" s="156">
        <v>46</v>
      </c>
      <c r="AM338" s="185">
        <f t="shared" ref="AM338" si="5688">+AN338-AN337</f>
        <v>0</v>
      </c>
      <c r="AN338" s="156">
        <v>46</v>
      </c>
      <c r="AO338" s="185">
        <f t="shared" ref="AO338" si="5689">+AP338-AP337</f>
        <v>0</v>
      </c>
      <c r="AP338" s="188">
        <v>0</v>
      </c>
      <c r="AQ338" s="187">
        <f t="shared" ref="AQ338" si="5690">+AR338-AR337</f>
        <v>14</v>
      </c>
      <c r="AR338" s="156">
        <v>639</v>
      </c>
      <c r="AS338" s="185">
        <f t="shared" ref="AS338" si="5691">+AT338-AT337</f>
        <v>0</v>
      </c>
      <c r="AT338" s="156">
        <v>555</v>
      </c>
      <c r="AU338" s="185">
        <f t="shared" ref="AU338" si="5692">+AV338-AV337</f>
        <v>0</v>
      </c>
      <c r="AV338" s="189">
        <v>7</v>
      </c>
      <c r="AW338" s="256">
        <v>167</v>
      </c>
      <c r="AX338" s="238">
        <f t="shared" ref="AX338" si="5693">+A338</f>
        <v>44162</v>
      </c>
      <c r="AY338" s="6">
        <v>0</v>
      </c>
      <c r="AZ338" s="239">
        <f t="shared" ref="AZ338" si="5694">+AZ337+AY338</f>
        <v>341</v>
      </c>
      <c r="BA338" s="239">
        <f t="shared" si="451"/>
        <v>121</v>
      </c>
      <c r="BB338" s="130">
        <v>0</v>
      </c>
      <c r="BC338" s="27">
        <f t="shared" ref="BC338" si="5695">+BC337+BB338</f>
        <v>22</v>
      </c>
      <c r="BD338" s="239">
        <f t="shared" si="2156"/>
        <v>156</v>
      </c>
      <c r="BE338" s="230">
        <f t="shared" ref="BE338" si="5696">+Z338</f>
        <v>44162</v>
      </c>
      <c r="BF338" s="132">
        <f t="shared" ref="BF338" si="5697">+B338</f>
        <v>6</v>
      </c>
      <c r="BG338" s="230">
        <f t="shared" ref="BG338" si="5698">+A338</f>
        <v>44162</v>
      </c>
      <c r="BH338" s="132">
        <f t="shared" ref="BH338" si="5699">+C338</f>
        <v>3832</v>
      </c>
      <c r="BI338" s="1">
        <f t="shared" ref="BI338" si="5700">+BE338</f>
        <v>44162</v>
      </c>
      <c r="BJ338">
        <f t="shared" ref="BJ338" si="5701">+L338</f>
        <v>4</v>
      </c>
      <c r="BK338">
        <f t="shared" ref="BK338" si="5702">+M338</f>
        <v>4</v>
      </c>
      <c r="BL338" s="1">
        <f t="shared" ref="BL338" si="5703">+BI338</f>
        <v>44162</v>
      </c>
      <c r="BM338">
        <f t="shared" ref="BM338" si="5704">+BM337+BJ338</f>
        <v>5624</v>
      </c>
      <c r="BN338">
        <f t="shared" ref="BN338" si="5705">+BN337+BK338</f>
        <v>2781</v>
      </c>
      <c r="BO338" s="180">
        <f t="shared" ref="BO338" si="5706">+A338</f>
        <v>44162</v>
      </c>
      <c r="BP338">
        <f t="shared" ref="BP338" si="5707">+AF338</f>
        <v>6039</v>
      </c>
      <c r="BQ338">
        <f t="shared" ref="BQ338" si="5708">+AH338</f>
        <v>5313</v>
      </c>
      <c r="BR338">
        <f t="shared" ref="BR338" si="5709">+AJ338</f>
        <v>108</v>
      </c>
      <c r="BS338" s="180">
        <f t="shared" ref="BS338" si="5710">+A338</f>
        <v>44162</v>
      </c>
      <c r="BT338">
        <f t="shared" ref="BT338" si="5711">+AL338</f>
        <v>46</v>
      </c>
      <c r="BU338">
        <f t="shared" ref="BU338" si="5712">+AN338</f>
        <v>46</v>
      </c>
      <c r="BV338">
        <f t="shared" ref="BV338" si="5713">+AP338</f>
        <v>0</v>
      </c>
      <c r="BW338" s="180">
        <f t="shared" ref="BW338" si="5714">+A338</f>
        <v>44162</v>
      </c>
      <c r="BX338">
        <f t="shared" ref="BX338" si="5715">+AR338</f>
        <v>639</v>
      </c>
      <c r="BY338">
        <f t="shared" ref="BY338" si="5716">+AT338</f>
        <v>555</v>
      </c>
      <c r="BZ338">
        <f t="shared" ref="BZ338" si="5717">+AV338</f>
        <v>7</v>
      </c>
      <c r="CA338" s="180">
        <f t="shared" ref="CA338" si="5718">+A338</f>
        <v>44162</v>
      </c>
      <c r="CB338">
        <f t="shared" ref="CB338" si="5719">+AD338</f>
        <v>92</v>
      </c>
      <c r="CC338">
        <f t="shared" ref="CC338" si="5720">+AG338</f>
        <v>13</v>
      </c>
      <c r="CD338" s="180">
        <f t="shared" ref="CD338" si="5721">+A338</f>
        <v>44162</v>
      </c>
      <c r="CE338">
        <f t="shared" ref="CE338" si="5722">+AI338</f>
        <v>0</v>
      </c>
    </row>
    <row r="339" spans="1:83" ht="18" customHeight="1" x14ac:dyDescent="0.55000000000000004">
      <c r="A339" s="180"/>
      <c r="B339" s="241"/>
      <c r="C339" s="155"/>
      <c r="D339" s="155"/>
      <c r="E339" s="147"/>
      <c r="F339" s="147"/>
      <c r="G339" s="147"/>
      <c r="H339" s="135"/>
      <c r="I339" s="147"/>
      <c r="J339" s="135"/>
      <c r="K339" s="42"/>
      <c r="L339" s="146"/>
      <c r="M339" s="147"/>
      <c r="N339" s="135"/>
      <c r="O339" s="135"/>
      <c r="P339" s="147"/>
      <c r="Q339" s="147"/>
      <c r="R339" s="135"/>
      <c r="S339" s="135"/>
      <c r="T339" s="147"/>
      <c r="U339" s="147"/>
      <c r="V339" s="135"/>
      <c r="W339" s="42"/>
      <c r="X339" s="148"/>
      <c r="Z339" s="75"/>
      <c r="AA339" s="231"/>
      <c r="AB339" s="231"/>
      <c r="AC339" s="232"/>
      <c r="AD339" s="184"/>
      <c r="AE339" s="244"/>
      <c r="AF339" s="156"/>
      <c r="AG339" s="185"/>
      <c r="AH339" s="156"/>
      <c r="AI339" s="185"/>
      <c r="AJ339" s="186"/>
      <c r="AK339" s="187"/>
      <c r="AL339" s="156"/>
      <c r="AM339" s="185"/>
      <c r="AN339" s="156"/>
      <c r="AO339" s="185"/>
      <c r="AP339" s="188"/>
      <c r="AQ339" s="187"/>
      <c r="AR339" s="156"/>
      <c r="AS339" s="185"/>
      <c r="AT339" s="156"/>
      <c r="AU339" s="185"/>
      <c r="AV339" s="189"/>
      <c r="AW339" s="256"/>
      <c r="AX339" s="238"/>
      <c r="AY339" s="6"/>
      <c r="AZ339" s="239"/>
      <c r="BA339" s="239"/>
      <c r="BB339" s="130"/>
      <c r="BC339" s="27"/>
      <c r="BD339" s="239"/>
      <c r="BE339" s="230"/>
      <c r="BF339" s="132"/>
      <c r="BG339" s="230"/>
      <c r="BH339" s="132"/>
      <c r="BI339" s="1"/>
      <c r="BL339" s="1"/>
      <c r="BO339" s="257"/>
      <c r="BS339" s="257"/>
      <c r="BW339" s="257"/>
      <c r="CA339" s="257"/>
      <c r="CD339" s="257"/>
    </row>
    <row r="340" spans="1:83" ht="18" customHeight="1" x14ac:dyDescent="0.55000000000000004">
      <c r="A340" s="180"/>
      <c r="B340" s="147"/>
      <c r="C340" s="155"/>
      <c r="D340" s="155"/>
      <c r="E340" s="147"/>
      <c r="F340" s="147"/>
      <c r="G340" s="147"/>
      <c r="H340" s="135"/>
      <c r="I340" s="147"/>
      <c r="J340" s="135"/>
      <c r="K340" s="42"/>
      <c r="L340" s="146"/>
      <c r="M340" s="147"/>
      <c r="N340" s="135"/>
      <c r="O340" s="135"/>
      <c r="P340" s="147"/>
      <c r="Q340" s="147"/>
      <c r="R340" s="135"/>
      <c r="S340" s="135"/>
      <c r="T340" s="147"/>
      <c r="U340" s="147"/>
      <c r="V340" s="135"/>
      <c r="W340" s="42"/>
      <c r="X340" s="148"/>
      <c r="Z340" s="75"/>
      <c r="AA340" s="231"/>
      <c r="AB340" s="231"/>
      <c r="AC340" s="232"/>
      <c r="AD340" s="184"/>
      <c r="AE340" s="244"/>
      <c r="AF340" s="156"/>
      <c r="AG340" s="185"/>
      <c r="AH340" s="156"/>
      <c r="AI340" s="185"/>
      <c r="AJ340" s="186"/>
      <c r="AK340" s="187"/>
      <c r="AL340" s="156"/>
      <c r="AM340" s="185"/>
      <c r="AN340" s="156"/>
      <c r="AO340" s="185"/>
      <c r="AP340" s="188"/>
      <c r="AQ340" s="187"/>
      <c r="AR340" s="156"/>
      <c r="AS340" s="185"/>
      <c r="AT340" s="156"/>
      <c r="AU340" s="185"/>
      <c r="AV340" s="189"/>
      <c r="AX340"/>
      <c r="AY340"/>
      <c r="AZ340"/>
      <c r="BB340"/>
      <c r="BP340" s="45"/>
      <c r="BQ340" s="45"/>
      <c r="BR340" s="45"/>
      <c r="BS340" s="45"/>
    </row>
    <row r="341" spans="1:83" ht="7" customHeight="1" thickBot="1" x14ac:dyDescent="0.6">
      <c r="A341" s="66"/>
      <c r="B341" s="146"/>
      <c r="C341" s="155"/>
      <c r="D341" s="147"/>
      <c r="E341" s="147"/>
      <c r="F341" s="147"/>
      <c r="G341" s="147"/>
      <c r="H341" s="135"/>
      <c r="I341" s="147"/>
      <c r="J341" s="135"/>
      <c r="K341" s="148"/>
      <c r="L341" s="146"/>
      <c r="M341" s="147"/>
      <c r="N341" s="135"/>
      <c r="O341" s="135"/>
      <c r="P341" s="147"/>
      <c r="Q341" s="147"/>
      <c r="R341" s="135"/>
      <c r="S341" s="135"/>
      <c r="T341" s="147"/>
      <c r="U341" s="147"/>
      <c r="V341" s="135"/>
      <c r="W341" s="42"/>
      <c r="X341" s="148"/>
      <c r="Z341" s="66"/>
      <c r="AA341" s="64"/>
      <c r="AB341" s="64"/>
      <c r="AC341" s="64"/>
      <c r="AD341" s="184"/>
      <c r="AE341" s="244"/>
      <c r="AF341" s="156"/>
      <c r="AG341" s="185"/>
      <c r="AH341" s="156"/>
      <c r="AI341" s="185"/>
      <c r="AJ341" s="186"/>
      <c r="AK341" s="187"/>
      <c r="AL341" s="156"/>
      <c r="AM341" s="185"/>
      <c r="AN341" s="156"/>
      <c r="AO341" s="185"/>
      <c r="AP341" s="188"/>
      <c r="AQ341" s="187"/>
      <c r="AR341" s="156"/>
      <c r="AS341" s="185"/>
      <c r="AT341" s="156"/>
      <c r="AU341" s="185"/>
      <c r="AV341" s="189"/>
    </row>
    <row r="342" spans="1:83" x14ac:dyDescent="0.55000000000000004">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row>
    <row r="343" spans="1:83" x14ac:dyDescent="0.55000000000000004">
      <c r="AI343" s="261">
        <f>SUM(AI189:AI340)</f>
        <v>101</v>
      </c>
      <c r="BB343" s="45">
        <f>219-172</f>
        <v>47</v>
      </c>
    </row>
    <row r="344" spans="1:83" x14ac:dyDescent="0.55000000000000004">
      <c r="L344">
        <f>SUM(L97:L343)</f>
        <v>5624</v>
      </c>
      <c r="P344">
        <f>SUM(P97:P343)</f>
        <v>782</v>
      </c>
      <c r="AD344">
        <f>SUM(AD188:AD194)</f>
        <v>82</v>
      </c>
    </row>
    <row r="345" spans="1:83" x14ac:dyDescent="0.55000000000000004">
      <c r="A345" s="130"/>
      <c r="D345">
        <f>SUM(B229:B259)</f>
        <v>435</v>
      </c>
      <c r="Z345" s="130"/>
      <c r="AA345" s="130"/>
      <c r="AB345" s="130"/>
      <c r="AC345" s="130"/>
      <c r="AF345">
        <f>SUM(AD188:AD340)</f>
        <v>4836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9"/>
  <sheetViews>
    <sheetView workbookViewId="0">
      <pane xSplit="3" ySplit="1" topLeftCell="D94" activePane="bottomRight" state="frozen"/>
      <selection pane="topRight" activeCell="C1" sqref="C1"/>
      <selection pane="bottomLeft" activeCell="A2" sqref="A2"/>
      <selection pane="bottomRight" activeCell="F100" sqref="F10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00"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AD99"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41"/>
      <c r="C101" s="1"/>
      <c r="AB101" s="281">
        <v>1</v>
      </c>
    </row>
    <row r="102" spans="2:30" s="266" customFormat="1" ht="5" customHeight="1" x14ac:dyDescent="0.55000000000000004">
      <c r="B102" s="265"/>
      <c r="C102" s="264"/>
      <c r="AA102" s="5"/>
    </row>
    <row r="103" spans="2:30" ht="5.5" customHeight="1" x14ac:dyDescent="0.55000000000000004">
      <c r="B103" s="258"/>
      <c r="C103" s="1"/>
    </row>
    <row r="104" spans="2:30" x14ac:dyDescent="0.55000000000000004">
      <c r="B104">
        <f>SUM(B2:B103)</f>
        <v>1464</v>
      </c>
      <c r="C104" s="1" t="s">
        <v>348</v>
      </c>
      <c r="D104" s="27">
        <f>SUM(D2:D103)</f>
        <v>453</v>
      </c>
      <c r="E104" s="27">
        <f>SUM(E2:E103)</f>
        <v>263</v>
      </c>
      <c r="F104" s="27">
        <f>SUM(F2:F103)</f>
        <v>172</v>
      </c>
      <c r="G104" s="27">
        <f>SUM(G2:G103)</f>
        <v>139</v>
      </c>
      <c r="H104" s="27">
        <f>SUM(H2:H103)</f>
        <v>113</v>
      </c>
      <c r="J104">
        <f t="shared" ref="J104:Z104" si="175">SUM(J2:J103)</f>
        <v>15</v>
      </c>
      <c r="K104">
        <f t="shared" si="175"/>
        <v>6</v>
      </c>
      <c r="L104">
        <f t="shared" si="175"/>
        <v>12</v>
      </c>
      <c r="M104">
        <f t="shared" si="175"/>
        <v>8</v>
      </c>
      <c r="N104">
        <f t="shared" si="175"/>
        <v>23</v>
      </c>
      <c r="O104">
        <f t="shared" si="175"/>
        <v>13</v>
      </c>
      <c r="P104">
        <f t="shared" si="175"/>
        <v>1</v>
      </c>
      <c r="Q104">
        <f t="shared" si="175"/>
        <v>9</v>
      </c>
      <c r="R104">
        <f t="shared" si="175"/>
        <v>1</v>
      </c>
      <c r="S104">
        <f t="shared" si="175"/>
        <v>15</v>
      </c>
      <c r="T104">
        <f t="shared" si="175"/>
        <v>28</v>
      </c>
      <c r="U104">
        <f t="shared" si="175"/>
        <v>46</v>
      </c>
      <c r="V104">
        <f t="shared" si="175"/>
        <v>8</v>
      </c>
      <c r="W104">
        <f t="shared" si="175"/>
        <v>18</v>
      </c>
      <c r="X104">
        <f t="shared" si="175"/>
        <v>75</v>
      </c>
      <c r="Y104">
        <f t="shared" si="175"/>
        <v>29</v>
      </c>
      <c r="Z104">
        <f t="shared" si="175"/>
        <v>17</v>
      </c>
    </row>
    <row r="105" spans="2:30" x14ac:dyDescent="0.55000000000000004">
      <c r="C105" s="1"/>
    </row>
    <row r="106" spans="2:30" ht="5" customHeight="1" x14ac:dyDescent="0.55000000000000004">
      <c r="C106" s="1"/>
    </row>
    <row r="109" spans="2:30" x14ac:dyDescent="0.55000000000000004">
      <c r="B109" s="241"/>
      <c r="J10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4" zoomScale="55" zoomScaleNormal="55" workbookViewId="0">
      <selection activeCell="X73" sqref="X73"/>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44"/>
  <sheetViews>
    <sheetView topLeftCell="A2" workbookViewId="0">
      <pane xSplit="2" ySplit="2" topLeftCell="C135" activePane="bottomRight" state="frozen"/>
      <selection activeCell="O24" sqref="O24"/>
      <selection pane="topRight" activeCell="O24" sqref="O24"/>
      <selection pane="bottomLeft" activeCell="O24" sqref="O24"/>
      <selection pane="bottomRight" activeCell="D143" sqref="D14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U142"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x14ac:dyDescent="0.55000000000000004">
      <c r="B143" s="250"/>
      <c r="C143" s="45"/>
      <c r="G143" s="1"/>
      <c r="H143" s="130"/>
      <c r="I143" s="249"/>
      <c r="J143" s="130"/>
      <c r="K143" s="254"/>
      <c r="L143" s="277"/>
      <c r="M143" s="5"/>
      <c r="N143" s="254"/>
      <c r="O143" s="130"/>
      <c r="P143" s="5"/>
      <c r="Q143" s="6"/>
      <c r="R143" s="273"/>
      <c r="S143" s="240"/>
      <c r="T143" s="255"/>
      <c r="U143" s="1"/>
      <c r="V143" s="5"/>
      <c r="W143" s="27"/>
      <c r="X143" s="255"/>
      <c r="Y143" s="5"/>
      <c r="Z143" s="252"/>
    </row>
    <row r="144"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3" t="s">
        <v>2</v>
      </c>
      <c r="C4" s="3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3" t="s">
        <v>38</v>
      </c>
      <c r="CI4" s="363"/>
      <c r="CJ4" s="363"/>
      <c r="CK4" s="363"/>
      <c r="CL4" s="363"/>
    </row>
    <row r="5" spans="2:90" x14ac:dyDescent="0.55000000000000004">
      <c r="B5" t="s">
        <v>3</v>
      </c>
      <c r="C5" t="s">
        <v>1</v>
      </c>
      <c r="D5" s="363" t="s">
        <v>4</v>
      </c>
      <c r="E5" s="3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2020-11-29T03:57:11Z</dcterms:modified>
</cp:coreProperties>
</file>