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270D9E37-03E4-49CE-A222-249030D76F76}"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17" i="5" l="1"/>
  <c r="AS317" i="5"/>
  <c r="AQ317" i="5"/>
  <c r="AO317" i="5"/>
  <c r="AM317" i="5"/>
  <c r="AK317" i="5"/>
  <c r="AI317" i="5"/>
  <c r="AG317" i="5"/>
  <c r="AB318" i="2" l="1"/>
  <c r="AA318" i="2"/>
  <c r="Z318" i="2"/>
  <c r="Y318" i="2"/>
  <c r="X318" i="2"/>
  <c r="W318" i="2"/>
  <c r="AB317" i="2"/>
  <c r="AA317" i="2"/>
  <c r="Z317" i="2"/>
  <c r="Y317" i="2"/>
  <c r="X317" i="2"/>
  <c r="W317" i="2"/>
  <c r="R121" i="6"/>
  <c r="Q121" i="6"/>
  <c r="W121" i="6"/>
  <c r="X121" i="6" s="1"/>
  <c r="V121" i="6"/>
  <c r="T121" i="6"/>
  <c r="S121" i="6"/>
  <c r="M121" i="6"/>
  <c r="K121" i="6"/>
  <c r="I121" i="6"/>
  <c r="U121" i="6" s="1"/>
  <c r="AD79" i="7"/>
  <c r="AB79" i="7"/>
  <c r="I79" i="7"/>
  <c r="B79" i="7" s="1"/>
  <c r="AC79" i="7" s="1"/>
  <c r="CE317" i="5"/>
  <c r="CD317" i="5"/>
  <c r="CC317" i="5"/>
  <c r="CA317" i="5"/>
  <c r="BZ317" i="5"/>
  <c r="BY317" i="5"/>
  <c r="BX317" i="5"/>
  <c r="BW317" i="5"/>
  <c r="BV317" i="5"/>
  <c r="BU317" i="5"/>
  <c r="BT317" i="5"/>
  <c r="BS317" i="5"/>
  <c r="BR317" i="5"/>
  <c r="BQ317" i="5"/>
  <c r="BP317" i="5"/>
  <c r="BO317" i="5"/>
  <c r="BK317" i="5"/>
  <c r="BN317" i="5" s="1"/>
  <c r="BJ317" i="5"/>
  <c r="BM317" i="5" s="1"/>
  <c r="BI317" i="5"/>
  <c r="BL317" i="5" s="1"/>
  <c r="BH317" i="5"/>
  <c r="BG317" i="5"/>
  <c r="BF317" i="5"/>
  <c r="BE317" i="5"/>
  <c r="BD317" i="5"/>
  <c r="BC317" i="5"/>
  <c r="BA317" i="5"/>
  <c r="AZ317" i="5"/>
  <c r="AX317" i="5"/>
  <c r="AD317" i="5"/>
  <c r="AE317" i="5" s="1"/>
  <c r="AC317" i="5"/>
  <c r="AB317" i="5"/>
  <c r="AA317" i="5"/>
  <c r="C317" i="5"/>
  <c r="D317" i="5" s="1"/>
  <c r="Z317" i="5"/>
  <c r="P318" i="2"/>
  <c r="O318" i="2"/>
  <c r="M318" i="2"/>
  <c r="K318" i="2"/>
  <c r="H318" i="2"/>
  <c r="CB317" i="5" l="1"/>
  <c r="I318" i="2"/>
  <c r="P317" i="2"/>
  <c r="O317" i="2"/>
  <c r="M317" i="2"/>
  <c r="K317" i="2"/>
  <c r="H317" i="2"/>
  <c r="CE316" i="5"/>
  <c r="CD316" i="5"/>
  <c r="CC316" i="5"/>
  <c r="CB316" i="5"/>
  <c r="CA316" i="5"/>
  <c r="BZ316" i="5"/>
  <c r="BY316" i="5"/>
  <c r="BX316" i="5"/>
  <c r="BW316" i="5"/>
  <c r="BV316" i="5"/>
  <c r="BU316" i="5"/>
  <c r="BT316" i="5"/>
  <c r="BS316" i="5"/>
  <c r="BR316" i="5"/>
  <c r="BQ316" i="5"/>
  <c r="BP316" i="5"/>
  <c r="BO316" i="5"/>
  <c r="BM316" i="5"/>
  <c r="BK316" i="5"/>
  <c r="BN316" i="5" s="1"/>
  <c r="BJ316" i="5"/>
  <c r="BH316" i="5"/>
  <c r="BG316" i="5"/>
  <c r="BF316" i="5"/>
  <c r="BE316" i="5"/>
  <c r="BI316" i="5" s="1"/>
  <c r="BL316" i="5" s="1"/>
  <c r="BD316" i="5"/>
  <c r="BC316" i="5"/>
  <c r="BA316" i="5"/>
  <c r="AZ316" i="5"/>
  <c r="AU316" i="5"/>
  <c r="AS316" i="5"/>
  <c r="AQ316" i="5"/>
  <c r="AO316" i="5"/>
  <c r="AM316" i="5"/>
  <c r="AK316" i="5"/>
  <c r="AI316" i="5"/>
  <c r="AG316" i="5"/>
  <c r="AD316" i="5"/>
  <c r="AE316" i="5" s="1"/>
  <c r="AC316" i="5"/>
  <c r="AB316" i="5"/>
  <c r="AA316" i="5"/>
  <c r="C316" i="5"/>
  <c r="D316" i="5" s="1"/>
  <c r="Z316" i="5"/>
  <c r="AX316" i="5"/>
  <c r="AD78" i="7"/>
  <c r="AB78" i="7"/>
  <c r="I78" i="7"/>
  <c r="B78" i="7" s="1"/>
  <c r="AC78" i="7" s="1"/>
  <c r="R120" i="6"/>
  <c r="M119" i="6"/>
  <c r="M120" i="6" s="1"/>
  <c r="Q120" i="6"/>
  <c r="K120" i="6"/>
  <c r="I120" i="6"/>
  <c r="U120" i="6" s="1"/>
  <c r="W120" i="6"/>
  <c r="X120" i="6" s="1"/>
  <c r="V120" i="6"/>
  <c r="T120" i="6"/>
  <c r="S120" i="6"/>
  <c r="I317" i="2" l="1"/>
  <c r="CE315" i="5"/>
  <c r="CD315" i="5"/>
  <c r="CC315" i="5"/>
  <c r="CB315" i="5"/>
  <c r="CA315" i="5"/>
  <c r="BZ315" i="5"/>
  <c r="BY315" i="5"/>
  <c r="BX315" i="5"/>
  <c r="BW315" i="5"/>
  <c r="BV315" i="5"/>
  <c r="BU315" i="5"/>
  <c r="BT315" i="5"/>
  <c r="BS315" i="5"/>
  <c r="BR315" i="5"/>
  <c r="BQ315" i="5"/>
  <c r="BP315" i="5"/>
  <c r="BO315" i="5"/>
  <c r="BN315" i="5"/>
  <c r="BM315" i="5"/>
  <c r="BK315" i="5"/>
  <c r="BJ315" i="5"/>
  <c r="BH315" i="5"/>
  <c r="BG315" i="5"/>
  <c r="BF315" i="5"/>
  <c r="BE315" i="5"/>
  <c r="BI315" i="5" s="1"/>
  <c r="BL315" i="5" s="1"/>
  <c r="BD315" i="5"/>
  <c r="BC315" i="5"/>
  <c r="BA315" i="5"/>
  <c r="AZ315" i="5"/>
  <c r="AX315" i="5"/>
  <c r="AI315" i="5"/>
  <c r="AG315" i="5"/>
  <c r="P316" i="2"/>
  <c r="O316" i="2"/>
  <c r="I77" i="7"/>
  <c r="B77" i="7" s="1"/>
  <c r="AC77" i="7" s="1"/>
  <c r="R119" i="6"/>
  <c r="Q119" i="6"/>
  <c r="K119" i="6"/>
  <c r="I119" i="6"/>
  <c r="U119" i="6" s="1"/>
  <c r="W119" i="6"/>
  <c r="X119" i="6" s="1"/>
  <c r="T119" i="6"/>
  <c r="V119" i="6" s="1"/>
  <c r="S119" i="6"/>
  <c r="AD77" i="7"/>
  <c r="AB77" i="7"/>
  <c r="AS315" i="5"/>
  <c r="AU315" i="5"/>
  <c r="AQ315" i="5"/>
  <c r="AO315" i="5"/>
  <c r="AM315" i="5"/>
  <c r="AK315" i="5"/>
  <c r="AD315" i="5"/>
  <c r="AE315" i="5" s="1"/>
  <c r="AC315" i="5"/>
  <c r="AB315" i="5"/>
  <c r="AA315" i="5"/>
  <c r="C315" i="5"/>
  <c r="D315" i="5" s="1"/>
  <c r="Z315" i="5"/>
  <c r="AB316" i="2"/>
  <c r="AA316" i="2"/>
  <c r="Z316" i="2"/>
  <c r="X316" i="2"/>
  <c r="W316" i="2"/>
  <c r="M316" i="2"/>
  <c r="K316" i="2"/>
  <c r="H316" i="2"/>
  <c r="I316" i="2" l="1"/>
  <c r="Y316" i="2"/>
  <c r="R118" i="6"/>
  <c r="Q118" i="6"/>
  <c r="M118" i="6"/>
  <c r="K118" i="6"/>
  <c r="I118" i="6"/>
  <c r="U118" i="6" s="1"/>
  <c r="AU314" i="5"/>
  <c r="AS314" i="5"/>
  <c r="AQ314" i="5"/>
  <c r="AO314" i="5"/>
  <c r="AM314" i="5"/>
  <c r="AK314" i="5"/>
  <c r="AI314" i="5"/>
  <c r="CE314" i="5" s="1"/>
  <c r="AG314" i="5"/>
  <c r="CC314" i="5" s="1"/>
  <c r="AA315" i="2"/>
  <c r="Z315" i="2"/>
  <c r="X315" i="2"/>
  <c r="W315" i="2"/>
  <c r="P315" i="2"/>
  <c r="W118" i="6"/>
  <c r="X118" i="6" s="1"/>
  <c r="T118" i="6"/>
  <c r="V118" i="6" s="1"/>
  <c r="S118" i="6"/>
  <c r="I76" i="7"/>
  <c r="B76" i="7" s="1"/>
  <c r="AC76" i="7" s="1"/>
  <c r="AD76" i="7"/>
  <c r="AB76" i="7"/>
  <c r="CD314" i="5"/>
  <c r="CA314" i="5"/>
  <c r="BZ314" i="5"/>
  <c r="BY314" i="5"/>
  <c r="BX314" i="5"/>
  <c r="BW314" i="5"/>
  <c r="BV314" i="5"/>
  <c r="BU314" i="5"/>
  <c r="BT314" i="5"/>
  <c r="BS314" i="5"/>
  <c r="BR314" i="5"/>
  <c r="BQ314" i="5"/>
  <c r="BP314" i="5"/>
  <c r="BO314" i="5"/>
  <c r="BK314" i="5"/>
  <c r="BN314" i="5" s="1"/>
  <c r="BJ314" i="5"/>
  <c r="BM314" i="5" s="1"/>
  <c r="BH314" i="5"/>
  <c r="BG314" i="5"/>
  <c r="BF314" i="5"/>
  <c r="BE314" i="5"/>
  <c r="BI314" i="5" s="1"/>
  <c r="BL314" i="5" s="1"/>
  <c r="BD314" i="5"/>
  <c r="BC314" i="5"/>
  <c r="BA314" i="5"/>
  <c r="AZ314" i="5"/>
  <c r="AX314" i="5"/>
  <c r="AD314" i="5"/>
  <c r="AE314" i="5" s="1"/>
  <c r="AC314" i="5"/>
  <c r="AB314" i="5"/>
  <c r="AA314" i="5"/>
  <c r="C314" i="5"/>
  <c r="D314" i="5" s="1"/>
  <c r="Z314" i="5"/>
  <c r="CB314" i="5" l="1"/>
  <c r="Q83" i="7"/>
  <c r="CE313" i="5"/>
  <c r="CD313" i="5"/>
  <c r="CC313" i="5"/>
  <c r="CB313" i="5"/>
  <c r="CA313" i="5"/>
  <c r="BZ313" i="5"/>
  <c r="BY313" i="5"/>
  <c r="BX313" i="5"/>
  <c r="BW313" i="5"/>
  <c r="BV313" i="5"/>
  <c r="BU313" i="5"/>
  <c r="BT313" i="5"/>
  <c r="BS313" i="5"/>
  <c r="BR313" i="5"/>
  <c r="BQ313" i="5"/>
  <c r="BP313" i="5"/>
  <c r="BO313" i="5"/>
  <c r="BN313" i="5"/>
  <c r="BM313" i="5"/>
  <c r="BK313" i="5"/>
  <c r="BJ313" i="5"/>
  <c r="BH313" i="5"/>
  <c r="BG313" i="5"/>
  <c r="BF313" i="5"/>
  <c r="BE313" i="5"/>
  <c r="BI313" i="5" s="1"/>
  <c r="BL313" i="5" s="1"/>
  <c r="BD313" i="5"/>
  <c r="BC313" i="5"/>
  <c r="BA313" i="5"/>
  <c r="AZ313" i="5"/>
  <c r="AU313" i="5"/>
  <c r="AS313" i="5"/>
  <c r="AQ313" i="5"/>
  <c r="AO313" i="5"/>
  <c r="AM313" i="5"/>
  <c r="AK313" i="5"/>
  <c r="AI313" i="5"/>
  <c r="AG313" i="5"/>
  <c r="AD313" i="5"/>
  <c r="AE313" i="5" s="1"/>
  <c r="AC313" i="5"/>
  <c r="AB313" i="5"/>
  <c r="AA313" i="5"/>
  <c r="C313" i="5"/>
  <c r="D313" i="5" s="1"/>
  <c r="Z313" i="5"/>
  <c r="AX313" i="5"/>
  <c r="AA314" i="2"/>
  <c r="Z314" i="2"/>
  <c r="X314" i="2"/>
  <c r="W314" i="2"/>
  <c r="X117" i="6"/>
  <c r="W117" i="6"/>
  <c r="V117" i="6"/>
  <c r="U117" i="6"/>
  <c r="T117" i="6"/>
  <c r="R117" i="6"/>
  <c r="Q117" i="6"/>
  <c r="M117" i="6"/>
  <c r="K117" i="6"/>
  <c r="I117" i="6"/>
  <c r="S117" i="6"/>
  <c r="AD75" i="7"/>
  <c r="AB75" i="7"/>
  <c r="I75" i="7"/>
  <c r="B75" i="7" s="1"/>
  <c r="AC75" i="7" s="1"/>
  <c r="P314" i="2"/>
  <c r="X116" i="6" l="1"/>
  <c r="AU312" i="5"/>
  <c r="AS312" i="5"/>
  <c r="AO312" i="5"/>
  <c r="AM312" i="5"/>
  <c r="AK312" i="5"/>
  <c r="AI312" i="5"/>
  <c r="AG312" i="5"/>
  <c r="CC312" i="5" s="1"/>
  <c r="W116" i="6"/>
  <c r="V116" i="6"/>
  <c r="T116" i="6"/>
  <c r="S116" i="6"/>
  <c r="R116" i="6"/>
  <c r="Q116" i="6"/>
  <c r="M116" i="6"/>
  <c r="K116" i="6"/>
  <c r="I116" i="6"/>
  <c r="U116" i="6" s="1"/>
  <c r="AD74" i="7"/>
  <c r="AB74" i="7"/>
  <c r="I74" i="7"/>
  <c r="B74" i="7" s="1"/>
  <c r="AC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A313" i="2"/>
  <c r="Z313" i="2"/>
  <c r="X313" i="2"/>
  <c r="W313" i="2"/>
  <c r="P313" i="2"/>
  <c r="AE312" i="5" l="1"/>
  <c r="BH312" i="5"/>
  <c r="AS311" i="5"/>
  <c r="AQ311" i="5"/>
  <c r="AO311" i="5"/>
  <c r="AM311" i="5"/>
  <c r="AK311" i="5"/>
  <c r="AI311" i="5"/>
  <c r="AG311" i="5"/>
  <c r="CC311" i="5" s="1"/>
  <c r="AD311" i="5"/>
  <c r="CB311" i="5" s="1"/>
  <c r="W115" i="6"/>
  <c r="X115" i="6" s="1"/>
  <c r="U115" i="6"/>
  <c r="T115" i="6"/>
  <c r="V115" i="6" s="1"/>
  <c r="S115" i="6"/>
  <c r="R115" i="6"/>
  <c r="Q115" i="6"/>
  <c r="M115" i="6"/>
  <c r="K115" i="6"/>
  <c r="I115" i="6"/>
  <c r="AD73" i="7"/>
  <c r="AB73" i="7"/>
  <c r="I73" i="7"/>
  <c r="B73" i="7" s="1"/>
  <c r="AC73" i="7" s="1"/>
  <c r="AA312" i="2"/>
  <c r="Z312" i="2"/>
  <c r="X312" i="2"/>
  <c r="W312" i="2"/>
  <c r="P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R83" i="7"/>
  <c r="P83" i="7"/>
  <c r="AU310" i="5"/>
  <c r="AS310" i="5"/>
  <c r="AQ310" i="5"/>
  <c r="AO310" i="5"/>
  <c r="AM310" i="5"/>
  <c r="AK310" i="5"/>
  <c r="AI310" i="5"/>
  <c r="AG310" i="5"/>
  <c r="W114" i="6" l="1"/>
  <c r="X114" i="6" s="1"/>
  <c r="T114" i="6"/>
  <c r="V114" i="6" s="1"/>
  <c r="S114" i="6"/>
  <c r="R114" i="6"/>
  <c r="Q114" i="6"/>
  <c r="M114" i="6"/>
  <c r="K114" i="6"/>
  <c r="I114" i="6"/>
  <c r="U114" i="6" s="1"/>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A311" i="2"/>
  <c r="Z311" i="2"/>
  <c r="X311" i="2"/>
  <c r="W311" i="2"/>
  <c r="P311" i="2"/>
  <c r="CB310" i="5" l="1"/>
  <c r="W113" i="6"/>
  <c r="X113" i="6" s="1"/>
  <c r="V113" i="6"/>
  <c r="U113" i="6"/>
  <c r="T113" i="6"/>
  <c r="S113" i="6"/>
  <c r="M113" i="6"/>
  <c r="K113" i="6"/>
  <c r="I113" i="6"/>
  <c r="R113" i="6"/>
  <c r="Q113" i="6"/>
  <c r="AD71" i="7"/>
  <c r="AB71" i="7"/>
  <c r="I71" i="7"/>
  <c r="B71" i="7" s="1"/>
  <c r="AC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A310" i="2"/>
  <c r="Z310" i="2"/>
  <c r="X310" i="2"/>
  <c r="W310" i="2"/>
  <c r="P310" i="2"/>
  <c r="AA309" i="2" l="1"/>
  <c r="Z309" i="2"/>
  <c r="X309" i="2"/>
  <c r="W309" i="2"/>
  <c r="P309" i="2"/>
  <c r="W112" i="6"/>
  <c r="X112" i="6" s="1"/>
  <c r="V112" i="6"/>
  <c r="U112" i="6"/>
  <c r="T112" i="6"/>
  <c r="R112" i="6"/>
  <c r="Q112" i="6"/>
  <c r="M112" i="6"/>
  <c r="K112" i="6"/>
  <c r="I112" i="6"/>
  <c r="S112" i="6"/>
  <c r="AD70" i="7"/>
  <c r="AB70" i="7"/>
  <c r="I70" i="7"/>
  <c r="B70" i="7" s="1"/>
  <c r="AC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W111" i="6" l="1"/>
  <c r="X111" i="6" s="1"/>
  <c r="V111" i="6"/>
  <c r="U111" i="6"/>
  <c r="R110" i="6"/>
  <c r="R111" i="6"/>
  <c r="Q111" i="6"/>
  <c r="M111" i="6"/>
  <c r="K111" i="6"/>
  <c r="I111" i="6"/>
  <c r="T111" i="6"/>
  <c r="S111" i="6"/>
  <c r="AU307" i="5"/>
  <c r="AS307" i="5"/>
  <c r="AQ307" i="5"/>
  <c r="AO307" i="5"/>
  <c r="AM307" i="5"/>
  <c r="AK307" i="5"/>
  <c r="AI307" i="5"/>
  <c r="CE307" i="5" s="1"/>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A308" i="2"/>
  <c r="Z308" i="2"/>
  <c r="X308" i="2"/>
  <c r="W308" i="2"/>
  <c r="P308" i="2"/>
  <c r="CB307" i="5" l="1"/>
  <c r="AU306" i="5"/>
  <c r="AS306" i="5"/>
  <c r="AQ306" i="5"/>
  <c r="AO306" i="5"/>
  <c r="AM306" i="5"/>
  <c r="AK306" i="5"/>
  <c r="AI306" i="5"/>
  <c r="AG306" i="5"/>
  <c r="CC306" i="5" s="1"/>
  <c r="W110" i="6"/>
  <c r="T110" i="6"/>
  <c r="V110" i="6" s="1"/>
  <c r="S110" i="6"/>
  <c r="Q110" i="6"/>
  <c r="M110" i="6"/>
  <c r="K110" i="6"/>
  <c r="I110" i="6"/>
  <c r="U110" i="6" s="1"/>
  <c r="AD68" i="7"/>
  <c r="AB68" i="7"/>
  <c r="I68" i="7"/>
  <c r="B68" i="7" s="1"/>
  <c r="AC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A307" i="2"/>
  <c r="Z307" i="2"/>
  <c r="X307" i="2"/>
  <c r="W307" i="2"/>
  <c r="P307" i="2"/>
  <c r="W109" i="6" l="1"/>
  <c r="T109" i="6"/>
  <c r="V109" i="6" s="1"/>
  <c r="S109" i="6"/>
  <c r="Q109" i="6"/>
  <c r="M109" i="6"/>
  <c r="K109" i="6"/>
  <c r="I109" i="6"/>
  <c r="U109" i="6" s="1"/>
  <c r="AI305" i="5"/>
  <c r="CE305" i="5" s="1"/>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A306" i="2"/>
  <c r="Z306" i="2"/>
  <c r="X306" i="2"/>
  <c r="W306" i="2"/>
  <c r="P306" i="2"/>
  <c r="W108" i="6" l="1"/>
  <c r="X108" i="6" s="1"/>
  <c r="X109" i="6" s="1"/>
  <c r="X110" i="6" s="1"/>
  <c r="U108" i="6"/>
  <c r="T108" i="6"/>
  <c r="V108" i="6" s="1"/>
  <c r="S108" i="6"/>
  <c r="R108" i="6"/>
  <c r="R109" i="6" s="1"/>
  <c r="Q108" i="6"/>
  <c r="M108" i="6"/>
  <c r="K108" i="6"/>
  <c r="I108" i="6"/>
  <c r="AD66" i="7"/>
  <c r="AB66" i="7"/>
  <c r="I66" i="7"/>
  <c r="B66" i="7" s="1"/>
  <c r="AC66" i="7" s="1"/>
  <c r="AU304" i="5"/>
  <c r="AS304" i="5"/>
  <c r="AQ304" i="5"/>
  <c r="AO304" i="5"/>
  <c r="AM304" i="5"/>
  <c r="AK304" i="5"/>
  <c r="AI304" i="5"/>
  <c r="CE304" i="5" s="1"/>
  <c r="AG304" i="5"/>
  <c r="CC304" i="5" s="1"/>
  <c r="AD304" i="5"/>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A305" i="2"/>
  <c r="Z305" i="2"/>
  <c r="X305" i="2"/>
  <c r="W305" i="2"/>
  <c r="CB304" i="5" l="1"/>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W107" i="6"/>
  <c r="X107" i="6" s="1"/>
  <c r="V107" i="6"/>
  <c r="T107" i="6"/>
  <c r="S107" i="6"/>
  <c r="R107" i="6"/>
  <c r="Q107" i="6"/>
  <c r="M107" i="6"/>
  <c r="K107" i="6"/>
  <c r="I107" i="6"/>
  <c r="U107" i="6" s="1"/>
  <c r="AD65" i="7"/>
  <c r="AB65" i="7"/>
  <c r="I65" i="7"/>
  <c r="B65" i="7" s="1"/>
  <c r="AC65" i="7" s="1"/>
  <c r="AG303" i="5"/>
  <c r="CC303" i="5" s="1"/>
  <c r="AD303" i="5"/>
  <c r="CB303" i="5" s="1"/>
  <c r="AC303" i="5"/>
  <c r="AB303" i="5"/>
  <c r="AA303" i="5"/>
  <c r="Z303" i="5"/>
  <c r="BE303" i="5" s="1"/>
  <c r="BI303" i="5" s="1"/>
  <c r="BL303" i="5" s="1"/>
  <c r="AX303" i="5"/>
  <c r="AA304" i="2"/>
  <c r="Z304" i="2"/>
  <c r="X304" i="2"/>
  <c r="W304" i="2"/>
  <c r="P304" i="2"/>
  <c r="AU302" i="5" l="1"/>
  <c r="AS302" i="5"/>
  <c r="AQ302" i="5"/>
  <c r="AO302" i="5"/>
  <c r="AM302" i="5"/>
  <c r="AK302" i="5"/>
  <c r="AI302" i="5"/>
  <c r="CE302" i="5" s="1"/>
  <c r="AG302" i="5"/>
  <c r="CC302" i="5" s="1"/>
  <c r="X106" i="6"/>
  <c r="W106" i="6"/>
  <c r="T106" i="6"/>
  <c r="V106" i="6" s="1"/>
  <c r="S106" i="6"/>
  <c r="R106" i="6"/>
  <c r="Q106" i="6"/>
  <c r="M106" i="6"/>
  <c r="K106" i="6"/>
  <c r="I106" i="6"/>
  <c r="U106" i="6" s="1"/>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A303" i="2"/>
  <c r="Z303" i="2"/>
  <c r="X303" i="2"/>
  <c r="W303" i="2"/>
  <c r="P303" i="2"/>
  <c r="AU301" i="5" l="1"/>
  <c r="AS301" i="5"/>
  <c r="AQ301" i="5"/>
  <c r="AO301" i="5"/>
  <c r="AM301" i="5"/>
  <c r="AK301" i="5"/>
  <c r="AI301" i="5"/>
  <c r="CE301" i="5" s="1"/>
  <c r="W105" i="6"/>
  <c r="X105" i="6" s="1"/>
  <c r="V105" i="6"/>
  <c r="T105" i="6"/>
  <c r="S105" i="6"/>
  <c r="R105" i="6"/>
  <c r="Q105" i="6"/>
  <c r="M105" i="6"/>
  <c r="K105" i="6"/>
  <c r="I105" i="6"/>
  <c r="U105" i="6" s="1"/>
  <c r="AD63" i="7"/>
  <c r="AB63" i="7"/>
  <c r="I63" i="7"/>
  <c r="B63" i="7" s="1"/>
  <c r="AC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A302" i="2"/>
  <c r="Z302" i="2"/>
  <c r="X302" i="2"/>
  <c r="W302" i="2"/>
  <c r="P302" i="2"/>
  <c r="CB301" i="5" l="1"/>
  <c r="AA301" i="2"/>
  <c r="Z301" i="2"/>
  <c r="X301" i="2"/>
  <c r="W301" i="2"/>
  <c r="P301" i="2"/>
  <c r="X104" i="6"/>
  <c r="W104" i="6"/>
  <c r="V104" i="6"/>
  <c r="T104" i="6"/>
  <c r="S104" i="6"/>
  <c r="R104" i="6"/>
  <c r="Q104" i="6"/>
  <c r="M104" i="6"/>
  <c r="K104" i="6"/>
  <c r="I104" i="6"/>
  <c r="U104" i="6" s="1"/>
  <c r="W103" i="6"/>
  <c r="X103" i="6" s="1"/>
  <c r="V103" i="6"/>
  <c r="T103" i="6"/>
  <c r="S103" i="6"/>
  <c r="R103" i="6"/>
  <c r="Q103" i="6"/>
  <c r="M103" i="6"/>
  <c r="K103" i="6"/>
  <c r="I103" i="6"/>
  <c r="U103" i="6" s="1"/>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AS299" i="5" l="1"/>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A300" i="2"/>
  <c r="Z300" i="2"/>
  <c r="X300" i="2"/>
  <c r="W300" i="2"/>
  <c r="Z299" i="5"/>
  <c r="BE299" i="5" s="1"/>
  <c r="BI299" i="5" s="1"/>
  <c r="BL299" i="5" s="1"/>
  <c r="AX299" i="5"/>
  <c r="P300" i="2"/>
  <c r="CB299" i="5" l="1"/>
  <c r="W102" i="6"/>
  <c r="X102" i="6" s="1"/>
  <c r="V102" i="6"/>
  <c r="T102" i="6"/>
  <c r="S102" i="6"/>
  <c r="R102" i="6"/>
  <c r="Q102" i="6"/>
  <c r="M102" i="6"/>
  <c r="K102" i="6"/>
  <c r="I102" i="6"/>
  <c r="U102" i="6" s="1"/>
  <c r="I60" i="7"/>
  <c r="B60" i="7" s="1"/>
  <c r="AC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A299" i="2"/>
  <c r="Z299" i="2"/>
  <c r="X299" i="2"/>
  <c r="W299" i="2"/>
  <c r="P299" i="2"/>
  <c r="X101" i="6" l="1"/>
  <c r="W101" i="6"/>
  <c r="V101" i="6"/>
  <c r="T101" i="6"/>
  <c r="S101" i="6"/>
  <c r="R101" i="6"/>
  <c r="Q101" i="6"/>
  <c r="M101" i="6"/>
  <c r="K101" i="6"/>
  <c r="I101" i="6"/>
  <c r="U101" i="6" s="1"/>
  <c r="AU297" i="5"/>
  <c r="AQ297" i="5"/>
  <c r="AO297" i="5"/>
  <c r="AM297" i="5"/>
  <c r="AK297" i="5"/>
  <c r="AI297" i="5"/>
  <c r="CE297" i="5" s="1"/>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CB297" i="5" l="1"/>
  <c r="P297" i="2"/>
  <c r="X100" i="6"/>
  <c r="W100" i="6"/>
  <c r="V100" i="6"/>
  <c r="T100" i="6"/>
  <c r="S100" i="6"/>
  <c r="R100" i="6"/>
  <c r="Q100" i="6"/>
  <c r="M100" i="6"/>
  <c r="K100" i="6"/>
  <c r="I100" i="6"/>
  <c r="U100" i="6" s="1"/>
  <c r="AD58" i="7"/>
  <c r="AB58" i="7"/>
  <c r="I58" i="7"/>
  <c r="B58" i="7" s="1"/>
  <c r="AC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CB296" i="5" l="1"/>
  <c r="W99" i="6"/>
  <c r="X99" i="6" s="1"/>
  <c r="T99" i="6"/>
  <c r="V99" i="6" s="1"/>
  <c r="S99" i="6"/>
  <c r="R99" i="6"/>
  <c r="Q99" i="6"/>
  <c r="M99" i="6"/>
  <c r="K99" i="6"/>
  <c r="I99" i="6"/>
  <c r="U99" i="6" s="1"/>
  <c r="AD57" i="7"/>
  <c r="AB57" i="7"/>
  <c r="I57" i="7"/>
  <c r="B57" i="7" s="1"/>
  <c r="AC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B295" i="5" l="1"/>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W98" i="6"/>
  <c r="X98" i="6" s="1"/>
  <c r="T98" i="6"/>
  <c r="V98" i="6" s="1"/>
  <c r="S98" i="6"/>
  <c r="R98" i="6"/>
  <c r="Q98" i="6"/>
  <c r="M98" i="6"/>
  <c r="K98" i="6"/>
  <c r="I98" i="6"/>
  <c r="U98" i="6" s="1"/>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A295" i="2"/>
  <c r="Z295" i="2"/>
  <c r="X295" i="2"/>
  <c r="W295" i="2"/>
  <c r="P295" i="2"/>
  <c r="AD55" i="7" l="1"/>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W97" i="6"/>
  <c r="X97" i="6" s="1"/>
  <c r="V97" i="6"/>
  <c r="T97" i="6"/>
  <c r="S97" i="6"/>
  <c r="R97" i="6"/>
  <c r="Q97" i="6"/>
  <c r="M97" i="6"/>
  <c r="K97" i="6"/>
  <c r="I97" i="6"/>
  <c r="U97" i="6" s="1"/>
  <c r="AC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A294" i="2"/>
  <c r="Z294" i="2"/>
  <c r="X294" i="2"/>
  <c r="W294" i="2"/>
  <c r="P294" i="2"/>
  <c r="J83" i="7" l="1"/>
  <c r="Z83" i="7"/>
  <c r="Y83" i="7"/>
  <c r="X83" i="7"/>
  <c r="W83" i="7"/>
  <c r="V83" i="7"/>
  <c r="F83" i="7"/>
  <c r="G83" i="7"/>
  <c r="U83" i="7"/>
  <c r="T83" i="7"/>
  <c r="S83" i="7"/>
  <c r="O83" i="7"/>
  <c r="N83" i="7"/>
  <c r="M83" i="7"/>
  <c r="L83" i="7"/>
  <c r="H83" i="7"/>
  <c r="K83" i="7"/>
  <c r="E83" i="7"/>
  <c r="AU292" i="5"/>
  <c r="AS292" i="5"/>
  <c r="AQ292" i="5"/>
  <c r="AO292" i="5"/>
  <c r="AM292" i="5"/>
  <c r="AK292" i="5"/>
  <c r="AI292" i="5"/>
  <c r="CE292" i="5" s="1"/>
  <c r="AG292" i="5"/>
  <c r="CC292" i="5" s="1"/>
  <c r="W96" i="6"/>
  <c r="X96" i="6" s="1"/>
  <c r="V96" i="6"/>
  <c r="T96" i="6"/>
  <c r="S96" i="6"/>
  <c r="R96" i="6"/>
  <c r="Q96" i="6"/>
  <c r="M96" i="6"/>
  <c r="K96" i="6"/>
  <c r="I96" i="6"/>
  <c r="U96" i="6" s="1"/>
  <c r="AC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A293" i="2"/>
  <c r="Z293" i="2"/>
  <c r="X293" i="2"/>
  <c r="W293" i="2"/>
  <c r="P293" i="2"/>
  <c r="CB292" i="5" l="1"/>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W95" i="6"/>
  <c r="X95" i="6" s="1"/>
  <c r="U95" i="6"/>
  <c r="T95" i="6"/>
  <c r="V95" i="6" s="1"/>
  <c r="S95" i="6"/>
  <c r="R95" i="6"/>
  <c r="Q95" i="6"/>
  <c r="M95" i="6"/>
  <c r="K95" i="6"/>
  <c r="I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A292" i="2"/>
  <c r="Z292" i="2"/>
  <c r="X292" i="2"/>
  <c r="W292" i="2"/>
  <c r="P292" i="2"/>
  <c r="J88" i="7" l="1"/>
  <c r="W94" i="6"/>
  <c r="X94" i="6" s="1"/>
  <c r="T94" i="6"/>
  <c r="V94" i="6" s="1"/>
  <c r="S94" i="6"/>
  <c r="R94" i="6"/>
  <c r="Q94" i="6"/>
  <c r="M94" i="6"/>
  <c r="K94" i="6"/>
  <c r="I94" i="6"/>
  <c r="U94" i="6" s="1"/>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W93" i="6"/>
  <c r="X93" i="6" s="1"/>
  <c r="T93" i="6"/>
  <c r="V93" i="6" s="1"/>
  <c r="S93" i="6"/>
  <c r="R93" i="6"/>
  <c r="Q93" i="6"/>
  <c r="M93" i="6"/>
  <c r="K93" i="6"/>
  <c r="I93" i="6"/>
  <c r="U93" i="6" s="1"/>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W92" i="6"/>
  <c r="X92" i="6" s="1"/>
  <c r="T92" i="6"/>
  <c r="V92" i="6" s="1"/>
  <c r="S92" i="6"/>
  <c r="R92" i="6"/>
  <c r="Q92" i="6"/>
  <c r="M92" i="6"/>
  <c r="K92" i="6"/>
  <c r="I92" i="6"/>
  <c r="U92" i="6" s="1"/>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W91" i="6" l="1"/>
  <c r="X91" i="6" s="1"/>
  <c r="V91" i="6"/>
  <c r="T91" i="6"/>
  <c r="S91" i="6"/>
  <c r="R91" i="6"/>
  <c r="Q91" i="6"/>
  <c r="M91" i="6"/>
  <c r="K91" i="6"/>
  <c r="I91" i="6"/>
  <c r="U91" i="6" s="1"/>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X90" i="6" l="1"/>
  <c r="W90" i="6"/>
  <c r="V90" i="6"/>
  <c r="T90" i="6"/>
  <c r="S90" i="6"/>
  <c r="R90" i="6"/>
  <c r="Q90" i="6"/>
  <c r="M90" i="6"/>
  <c r="K90" i="6"/>
  <c r="I90" i="6"/>
  <c r="U90" i="6" s="1"/>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W89" i="6"/>
  <c r="X89" i="6" s="1"/>
  <c r="V89" i="6"/>
  <c r="T89" i="6"/>
  <c r="S89" i="6"/>
  <c r="R89" i="6"/>
  <c r="Q89" i="6"/>
  <c r="M89" i="6"/>
  <c r="K89" i="6"/>
  <c r="I89" i="6"/>
  <c r="U89" i="6" s="1"/>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83" i="7" l="1"/>
  <c r="W88" i="6"/>
  <c r="X88" i="6" s="1"/>
  <c r="V88" i="6"/>
  <c r="T88" i="6"/>
  <c r="S88" i="6"/>
  <c r="R88" i="6"/>
  <c r="Q88" i="6"/>
  <c r="M88" i="6"/>
  <c r="K88" i="6"/>
  <c r="I88" i="6"/>
  <c r="U88" i="6" s="1"/>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X87" i="6"/>
  <c r="W87" i="6"/>
  <c r="T87" i="6"/>
  <c r="V87" i="6" s="1"/>
  <c r="S87" i="6"/>
  <c r="R87" i="6"/>
  <c r="Q87" i="6"/>
  <c r="M87" i="6"/>
  <c r="K87" i="6"/>
  <c r="I87" i="6"/>
  <c r="U87" i="6" s="1"/>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X86" i="6"/>
  <c r="W86" i="6"/>
  <c r="T86" i="6"/>
  <c r="V86" i="6" s="1"/>
  <c r="S86" i="6"/>
  <c r="R86" i="6"/>
  <c r="Q86" i="6"/>
  <c r="M86" i="6"/>
  <c r="K86" i="6"/>
  <c r="I86" i="6"/>
  <c r="U86" i="6" s="1"/>
  <c r="AA283" i="2"/>
  <c r="Z283" i="2"/>
  <c r="X283" i="2"/>
  <c r="W283" i="2"/>
  <c r="P283" i="2"/>
  <c r="AD282" i="5"/>
  <c r="CB282" i="5" s="1"/>
  <c r="AC282" i="5"/>
  <c r="AB282" i="5"/>
  <c r="AA282" i="5"/>
  <c r="Z282" i="5"/>
  <c r="BE282" i="5" s="1"/>
  <c r="BI282" i="5" s="1"/>
  <c r="BL282" i="5" s="1"/>
  <c r="P282" i="2" l="1"/>
  <c r="W85" i="6" l="1"/>
  <c r="X85" i="6" s="1"/>
  <c r="T85" i="6"/>
  <c r="V85" i="6" s="1"/>
  <c r="S85" i="6"/>
  <c r="R85" i="6"/>
  <c r="Q85" i="6"/>
  <c r="M85" i="6"/>
  <c r="K85" i="6"/>
  <c r="I85" i="6"/>
  <c r="U85" i="6" s="1"/>
  <c r="W84" i="6"/>
  <c r="X84" i="6" s="1"/>
  <c r="T84" i="6"/>
  <c r="V84" i="6" s="1"/>
  <c r="S84" i="6"/>
  <c r="R84" i="6"/>
  <c r="Q84" i="6"/>
  <c r="M84" i="6"/>
  <c r="K84" i="6"/>
  <c r="I84" i="6"/>
  <c r="U84" i="6" s="1"/>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X83" i="6"/>
  <c r="W83" i="6"/>
  <c r="V83" i="6"/>
  <c r="T83" i="6"/>
  <c r="S83" i="6"/>
  <c r="R83" i="6"/>
  <c r="Q83" i="6"/>
  <c r="M83" i="6"/>
  <c r="K83" i="6"/>
  <c r="I83" i="6"/>
  <c r="U83" i="6" s="1"/>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W82" i="6"/>
  <c r="X82" i="6" s="1"/>
  <c r="V82" i="6"/>
  <c r="U82" i="6"/>
  <c r="T82" i="6"/>
  <c r="S82" i="6"/>
  <c r="R82" i="6"/>
  <c r="Q82" i="6"/>
  <c r="M82" i="6"/>
  <c r="K82" i="6"/>
  <c r="I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W81" i="6"/>
  <c r="X81" i="6" s="1"/>
  <c r="U81" i="6"/>
  <c r="T81" i="6"/>
  <c r="V81" i="6" s="1"/>
  <c r="S81" i="6"/>
  <c r="R81" i="6"/>
  <c r="Q81" i="6"/>
  <c r="M81" i="6"/>
  <c r="K81" i="6"/>
  <c r="I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W79" i="6" l="1"/>
  <c r="X79" i="6" s="1"/>
  <c r="T79" i="6"/>
  <c r="V79" i="6" s="1"/>
  <c r="S79" i="6"/>
  <c r="R79" i="6"/>
  <c r="Q79" i="6"/>
  <c r="M79" i="6"/>
  <c r="K79" i="6"/>
  <c r="I79" i="6"/>
  <c r="U79" i="6" s="1"/>
  <c r="AD275" i="5"/>
  <c r="AC275" i="5"/>
  <c r="AB275" i="5"/>
  <c r="AA275" i="5"/>
  <c r="Z275" i="5"/>
  <c r="BE275" i="5" s="1"/>
  <c r="BI275" i="5" s="1"/>
  <c r="BL275" i="5" s="1"/>
  <c r="AX275" i="5"/>
  <c r="AA276" i="2"/>
  <c r="Z276" i="2"/>
  <c r="X276" i="2"/>
  <c r="W276" i="2"/>
  <c r="CB275" i="5" l="1"/>
  <c r="W78" i="6"/>
  <c r="X78" i="6" s="1"/>
  <c r="T78" i="6"/>
  <c r="V78" i="6" s="1"/>
  <c r="S78" i="6"/>
  <c r="R78" i="6"/>
  <c r="Q78" i="6"/>
  <c r="M78" i="6"/>
  <c r="K78" i="6"/>
  <c r="I78" i="6"/>
  <c r="U78" i="6" s="1"/>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W77" i="6" l="1"/>
  <c r="X77" i="6" s="1"/>
  <c r="T77" i="6"/>
  <c r="V77" i="6" s="1"/>
  <c r="S77" i="6"/>
  <c r="R77" i="6"/>
  <c r="Q77" i="6"/>
  <c r="M77" i="6"/>
  <c r="K77" i="6"/>
  <c r="I77" i="6"/>
  <c r="U77" i="6" s="1"/>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W76" i="6" l="1"/>
  <c r="X76" i="6" s="1"/>
  <c r="V76" i="6"/>
  <c r="T76" i="6"/>
  <c r="S76" i="6"/>
  <c r="R76" i="6"/>
  <c r="Q76" i="6"/>
  <c r="M76" i="6"/>
  <c r="K76" i="6"/>
  <c r="I76" i="6"/>
  <c r="U76" i="6" s="1"/>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W75" i="6"/>
  <c r="X75" i="6" s="1"/>
  <c r="T75" i="6"/>
  <c r="V75" i="6" s="1"/>
  <c r="S75" i="6"/>
  <c r="R75" i="6"/>
  <c r="Q75" i="6"/>
  <c r="M75" i="6"/>
  <c r="K75" i="6"/>
  <c r="I75" i="6"/>
  <c r="U75" i="6" s="1"/>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W74" i="6"/>
  <c r="X74" i="6" s="1"/>
  <c r="V74" i="6"/>
  <c r="T74" i="6"/>
  <c r="S74" i="6"/>
  <c r="R74" i="6"/>
  <c r="Q74" i="6"/>
  <c r="M74" i="6"/>
  <c r="K74" i="6"/>
  <c r="I74" i="6"/>
  <c r="U74" i="6" s="1"/>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X73" i="6"/>
  <c r="W73" i="6"/>
  <c r="T73" i="6"/>
  <c r="V73" i="6" s="1"/>
  <c r="S73" i="6"/>
  <c r="R73" i="6"/>
  <c r="Q73" i="6"/>
  <c r="M73" i="6"/>
  <c r="K73" i="6"/>
  <c r="I73" i="6"/>
  <c r="U73" i="6" s="1"/>
  <c r="AD269" i="5"/>
  <c r="AC269" i="5"/>
  <c r="AB269" i="5"/>
  <c r="AA269" i="5"/>
  <c r="Z269" i="5"/>
  <c r="BE269" i="5" s="1"/>
  <c r="BI269" i="5" s="1"/>
  <c r="BL269" i="5" s="1"/>
  <c r="AX269" i="5"/>
  <c r="AA270" i="2"/>
  <c r="Z270" i="2"/>
  <c r="X270" i="2"/>
  <c r="W270" i="2"/>
  <c r="P270" i="2"/>
  <c r="CB269" i="5" l="1"/>
  <c r="X72" i="6"/>
  <c r="W72" i="6"/>
  <c r="T72" i="6"/>
  <c r="V72" i="6" s="1"/>
  <c r="S72" i="6"/>
  <c r="R72" i="6"/>
  <c r="Q72" i="6"/>
  <c r="M72" i="6"/>
  <c r="K72" i="6"/>
  <c r="I72" i="6"/>
  <c r="U72" i="6" s="1"/>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W71" i="6"/>
  <c r="X71" i="6" s="1"/>
  <c r="V71" i="6"/>
  <c r="T71" i="6"/>
  <c r="S71" i="6"/>
  <c r="R71" i="6"/>
  <c r="Q71" i="6"/>
  <c r="M71" i="6"/>
  <c r="K71" i="6"/>
  <c r="I71" i="6"/>
  <c r="U71" i="6" s="1"/>
  <c r="W70" i="6" l="1"/>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24"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322"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22"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324" i="5"/>
  <c r="AD323"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323" i="5" l="1"/>
  <c r="L323"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Y314" i="2"/>
  <c r="M287" i="2"/>
  <c r="AB286" i="2"/>
  <c r="I286" i="2"/>
  <c r="Y315" i="2" l="1"/>
  <c r="M288" i="2"/>
  <c r="AB287" i="2"/>
  <c r="I287" i="2"/>
  <c r="M289" i="2" l="1"/>
  <c r="AB288" i="2"/>
  <c r="I288" i="2"/>
  <c r="M290" i="2" l="1"/>
  <c r="AB289" i="2"/>
  <c r="I289" i="2"/>
  <c r="M291" i="2" l="1"/>
  <c r="M292" i="2" s="1"/>
  <c r="AB290" i="2"/>
  <c r="I290" i="2"/>
  <c r="M293" i="2" l="1"/>
  <c r="AB292" i="2"/>
  <c r="I292" i="2"/>
  <c r="AB291" i="2"/>
  <c r="I291" i="2"/>
  <c r="M294" i="2" l="1"/>
  <c r="AB293" i="2"/>
  <c r="I293" i="2"/>
  <c r="AC3" i="7"/>
  <c r="AC2" i="7"/>
  <c r="M295" i="2" l="1"/>
  <c r="AB294" i="2"/>
  <c r="I294" i="2"/>
  <c r="B83" i="7"/>
  <c r="M296" i="2" l="1"/>
  <c r="AB295" i="2"/>
  <c r="I295" i="2"/>
  <c r="M297" i="2" l="1"/>
  <c r="AB296" i="2"/>
  <c r="I296" i="2"/>
  <c r="AB297" i="2" l="1"/>
  <c r="M298" i="2"/>
  <c r="I297" i="2"/>
  <c r="M299" i="2" l="1"/>
  <c r="AB298" i="2"/>
  <c r="I298" i="2"/>
  <c r="M300" i="2" l="1"/>
  <c r="AB299" i="2"/>
  <c r="I299" i="2"/>
  <c r="M301" i="2" l="1"/>
  <c r="AB300" i="2"/>
  <c r="I300" i="2"/>
  <c r="M302" i="2" l="1"/>
  <c r="AB301" i="2"/>
  <c r="I301" i="2"/>
  <c r="M303" i="2" l="1"/>
  <c r="AB302" i="2"/>
  <c r="I302" i="2"/>
  <c r="M304" i="2" l="1"/>
  <c r="AB303" i="2"/>
  <c r="I303" i="2"/>
  <c r="M305" i="2" l="1"/>
  <c r="AB304" i="2"/>
  <c r="I304" i="2"/>
  <c r="M306" i="2" l="1"/>
  <c r="AB305" i="2"/>
  <c r="I305" i="2"/>
  <c r="M307" i="2" l="1"/>
  <c r="AB306" i="2"/>
  <c r="I306" i="2"/>
  <c r="M308" i="2" l="1"/>
  <c r="AB307" i="2"/>
  <c r="I307" i="2"/>
  <c r="M309" i="2" l="1"/>
  <c r="AB308" i="2"/>
  <c r="I308" i="2"/>
  <c r="M310" i="2" l="1"/>
  <c r="AB309" i="2"/>
  <c r="I309" i="2"/>
  <c r="M311" i="2" l="1"/>
  <c r="AB310" i="2"/>
  <c r="I310" i="2"/>
  <c r="M312" i="2" l="1"/>
  <c r="AB311" i="2"/>
  <c r="I311" i="2"/>
  <c r="M313" i="2" l="1"/>
  <c r="AB312" i="2"/>
  <c r="I312" i="2"/>
  <c r="M314" i="2" l="1"/>
  <c r="AB313" i="2"/>
  <c r="I313" i="2"/>
  <c r="M315" i="2" l="1"/>
  <c r="AB314" i="2"/>
  <c r="I314" i="2"/>
  <c r="AB315" i="2" l="1"/>
  <c r="I315" i="2"/>
</calcChain>
</file>

<file path=xl/sharedStrings.xml><?xml version="1.0" encoding="utf-8"?>
<sst xmlns="http://schemas.openxmlformats.org/spreadsheetml/2006/main" count="616" uniqueCount="404">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</sst>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国家衛健委発表に基づく感染状況!$W$27:$W$321</c:f>
              <c:numCache>
                <c:formatCode>m"月"d"日"</c:formatCode>
                <c:ptCount val="2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numCache>
            </c:numRef>
          </c:cat>
          <c:val>
            <c:numRef>
              <c:f>国家衛健委発表に基づく感染状況!$X$27:$X$321</c:f>
              <c:numCache>
                <c:formatCode>#,##0_);[Red]\(#,##0\)</c:formatCode>
                <c:ptCount val="29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国家衛健委発表に基づく感染状況!$W$27:$W$321</c:f>
              <c:numCache>
                <c:formatCode>m"月"d"日"</c:formatCode>
                <c:ptCount val="2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numCache>
            </c:numRef>
          </c:cat>
          <c:val>
            <c:numRef>
              <c:f>国家衛健委発表に基づく感染状況!$Y$27:$Y$321</c:f>
              <c:numCache>
                <c:formatCode>General</c:formatCode>
                <c:ptCount val="29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香港マカオ台湾の患者・海外輸入症例・無症状病原体保有者!$AX$169:$AX$319</c:f>
              <c:numCache>
                <c:formatCode>m"月"d"日"</c:formatCode>
                <c:ptCount val="15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numCache>
            </c:numRef>
          </c:cat>
          <c:val>
            <c:numRef>
              <c:f>香港マカオ台湾の患者・海外輸入症例・無症状病原体保有者!$AY$169:$AY$319</c:f>
              <c:numCache>
                <c:formatCode>General</c:formatCode>
                <c:ptCount val="151"/>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香港マカオ台湾の患者・海外輸入症例・無症状病原体保有者!$AX$169:$AX$319</c:f>
              <c:numCache>
                <c:formatCode>m"月"d"日"</c:formatCode>
                <c:ptCount val="15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numCache>
            </c:numRef>
          </c:cat>
          <c:val>
            <c:numRef>
              <c:f>香港マカオ台湾の患者・海外輸入症例・無症状病原体保有者!$BB$169:$BB$319</c:f>
              <c:numCache>
                <c:formatCode>General</c:formatCode>
                <c:ptCount val="151"/>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香港マカオ台湾の患者・海外輸入症例・無症状病原体保有者!$AX$169:$AX$319</c:f>
              <c:numCache>
                <c:formatCode>m"月"d"日"</c:formatCode>
                <c:ptCount val="15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numCache>
            </c:numRef>
          </c:cat>
          <c:val>
            <c:numRef>
              <c:f>香港マカオ台湾の患者・海外輸入症例・無症状病原体保有者!$AZ$169:$AZ$319</c:f>
              <c:numCache>
                <c:formatCode>General</c:formatCode>
                <c:ptCount val="151"/>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香港マカオ台湾の患者・海外輸入症例・無症状病原体保有者!$AX$169:$AX$319</c:f>
              <c:numCache>
                <c:formatCode>m"月"d"日"</c:formatCode>
                <c:ptCount val="15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numCache>
            </c:numRef>
          </c:cat>
          <c:val>
            <c:numRef>
              <c:f>香港マカオ台湾の患者・海外輸入症例・無症状病原体保有者!$BC$169:$BC$319</c:f>
              <c:numCache>
                <c:formatCode>General</c:formatCode>
                <c:ptCount val="151"/>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香港マカオ台湾の患者・海外輸入症例・無症状病原体保有者!$CD$29:$CD$320</c:f>
              <c:numCache>
                <c:formatCode>m"月"d"日"</c:formatCode>
                <c:ptCount val="2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numCache>
            </c:numRef>
          </c:cat>
          <c:val>
            <c:numRef>
              <c:f>香港マカオ台湾の患者・海外輸入症例・無症状病原体保有者!$CE$29:$CE$320</c:f>
              <c:numCache>
                <c:formatCode>General</c:formatCode>
                <c:ptCount val="29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香港マカオ台湾の患者・海外輸入症例・無症状病原体保有者!$CA$29:$CA$320</c:f>
              <c:numCache>
                <c:formatCode>m"月"d"日"</c:formatCode>
                <c:ptCount val="2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numCache>
            </c:numRef>
          </c:cat>
          <c:val>
            <c:numRef>
              <c:f>香港マカオ台湾の患者・海外輸入症例・無症状病原体保有者!$CB$29:$CB$320</c:f>
              <c:numCache>
                <c:formatCode>General</c:formatCode>
                <c:ptCount val="29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香港マカオ台湾の患者・海外輸入症例・無症状病原体保有者!$CA$29:$CA$320</c:f>
              <c:numCache>
                <c:formatCode>m"月"d"日"</c:formatCode>
                <c:ptCount val="2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numCache>
            </c:numRef>
          </c:cat>
          <c:val>
            <c:numRef>
              <c:f>香港マカオ台湾の患者・海外輸入症例・無症状病原体保有者!$CC$29:$CC$320</c:f>
              <c:numCache>
                <c:formatCode>General</c:formatCode>
                <c:ptCount val="2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新疆の情況!$S$6:$S$123</c:f>
              <c:strCache>
                <c:ptCount val="11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strCache>
            </c:strRef>
          </c:cat>
          <c:val>
            <c:numRef>
              <c:f>新疆の情況!$T$6:$T$123</c:f>
              <c:numCache>
                <c:formatCode>General</c:formatCode>
                <c:ptCount val="11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新疆の情況!$S$6:$S$123</c:f>
              <c:strCache>
                <c:ptCount val="11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strCache>
            </c:strRef>
          </c:cat>
          <c:val>
            <c:numRef>
              <c:f>新疆の情況!$W$6:$W$123</c:f>
              <c:numCache>
                <c:formatCode>General</c:formatCode>
                <c:ptCount val="11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新疆の情況!$S$6:$S$123</c:f>
              <c:strCache>
                <c:ptCount val="11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strCache>
            </c:strRef>
          </c:cat>
          <c:val>
            <c:numRef>
              <c:f>新疆の情況!$U$6:$U$123</c:f>
              <c:numCache>
                <c:formatCode>General</c:formatCode>
                <c:ptCount val="11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新疆の情況!$S$6:$S$123</c:f>
              <c:strCache>
                <c:ptCount val="11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strCache>
            </c:strRef>
          </c:cat>
          <c:val>
            <c:numRef>
              <c:f>新疆の情況!$V$6:$V$123</c:f>
              <c:numCache>
                <c:formatCode>General</c:formatCode>
                <c:ptCount val="11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新疆の情況!$S$6:$S$123</c:f>
              <c:strCache>
                <c:ptCount val="11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strCache>
            </c:strRef>
          </c:cat>
          <c:val>
            <c:numRef>
              <c:f>新疆の情況!$X$6:$X$123</c:f>
              <c:numCache>
                <c:formatCode>General</c:formatCode>
                <c:ptCount val="11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国家衛健委発表に基づく感染状況!$W$27:$W$321</c:f>
              <c:numCache>
                <c:formatCode>m"月"d"日"</c:formatCode>
                <c:ptCount val="2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numCache>
            </c:numRef>
          </c:cat>
          <c:val>
            <c:numRef>
              <c:f>国家衛健委発表に基づく感染状況!$X$27:$X$321</c:f>
              <c:numCache>
                <c:formatCode>#,##0_);[Red]\(#,##0\)</c:formatCode>
                <c:ptCount val="29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国家衛健委発表に基づく感染状況!$W$27:$W$321</c:f>
              <c:numCache>
                <c:formatCode>m"月"d"日"</c:formatCode>
                <c:ptCount val="2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numCache>
            </c:numRef>
          </c:cat>
          <c:val>
            <c:numRef>
              <c:f>国家衛健委発表に基づく感染状況!$Y$27:$Y$321</c:f>
              <c:numCache>
                <c:formatCode>General</c:formatCode>
                <c:ptCount val="29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国家衛健委発表に基づく感染状況!$Z$27:$Z$321</c:f>
              <c:numCache>
                <c:formatCode>m"月"d"日"</c:formatCode>
                <c:ptCount val="2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numCache>
            </c:numRef>
          </c:cat>
          <c:val>
            <c:numRef>
              <c:f>国家衛健委発表に基づく感染状況!$AA$27:$AA$321</c:f>
              <c:numCache>
                <c:formatCode>General</c:formatCode>
                <c:ptCount val="29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国家衛健委発表に基づく感染状況!$Z$27:$Z$321</c:f>
              <c:numCache>
                <c:formatCode>m"月"d"日"</c:formatCode>
                <c:ptCount val="2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numCache>
            </c:numRef>
          </c:cat>
          <c:val>
            <c:numRef>
              <c:f>国家衛健委発表に基づく感染状況!$AB$27:$AB$321</c:f>
              <c:numCache>
                <c:formatCode>General</c:formatCode>
                <c:ptCount val="29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省市別輸入症例数変化!$AB$2:$AB$80</c:f>
              <c:numCache>
                <c:formatCode>m"月"d"日"</c:formatCode>
                <c:ptCount val="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numCache>
            </c:numRef>
          </c:cat>
          <c:val>
            <c:numRef>
              <c:f>省市別輸入症例数変化!$AD$2:$AD$80</c:f>
              <c:numCache>
                <c:formatCode>General</c:formatCode>
                <c:ptCount val="79"/>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省市別輸入症例数変化!$AB$2:$AB$80</c:f>
              <c:numCache>
                <c:formatCode>m"月"d"日"</c:formatCode>
                <c:ptCount val="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numCache>
            </c:numRef>
          </c:cat>
          <c:val>
            <c:numRef>
              <c:f>省市別輸入症例数変化!$AC$2:$AC$80</c:f>
              <c:numCache>
                <c:formatCode>0_);[Red]\(0\)</c:formatCode>
                <c:ptCount val="79"/>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省市別輸入症例数変化!$C$2:$C$81</c:f>
              <c:numCache>
                <c:formatCode>m"月"d"日"</c:formatCode>
                <c:ptCount val="8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numCache>
            </c:numRef>
          </c:cat>
          <c:val>
            <c:numRef>
              <c:f>省市別輸入症例数変化!$D$2:$D$81</c:f>
              <c:numCache>
                <c:formatCode>General</c:formatCode>
                <c:ptCount val="80"/>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省市別輸入症例数変化!$C$2:$C$81</c:f>
              <c:numCache>
                <c:formatCode>m"月"d"日"</c:formatCode>
                <c:ptCount val="8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numCache>
            </c:numRef>
          </c:cat>
          <c:val>
            <c:numRef>
              <c:f>省市別輸入症例数変化!$E$2:$E$81</c:f>
              <c:numCache>
                <c:formatCode>General</c:formatCode>
                <c:ptCount val="80"/>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省市別輸入症例数変化!$C$2:$C$81</c:f>
              <c:numCache>
                <c:formatCode>m"月"d"日"</c:formatCode>
                <c:ptCount val="8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numCache>
            </c:numRef>
          </c:cat>
          <c:val>
            <c:numRef>
              <c:f>省市別輸入症例数変化!$F$2:$F$81</c:f>
              <c:numCache>
                <c:formatCode>General</c:formatCode>
                <c:ptCount val="80"/>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省市別輸入症例数変化!$C$2:$C$81</c:f>
              <c:numCache>
                <c:formatCode>m"月"d"日"</c:formatCode>
                <c:ptCount val="8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numCache>
            </c:numRef>
          </c:cat>
          <c:val>
            <c:numRef>
              <c:f>省市別輸入症例数変化!$G$2:$G$81</c:f>
              <c:numCache>
                <c:formatCode>General</c:formatCode>
                <c:ptCount val="80"/>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省市別輸入症例数変化!$C$2:$C$81</c:f>
              <c:numCache>
                <c:formatCode>m"月"d"日"</c:formatCode>
                <c:ptCount val="8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numCache>
            </c:numRef>
          </c:cat>
          <c:val>
            <c:numRef>
              <c:f>省市別輸入症例数変化!$H$2:$H$81</c:f>
              <c:numCache>
                <c:formatCode>General</c:formatCode>
                <c:ptCount val="80"/>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省市別輸入症例数変化!$C$2:$C$81</c:f>
              <c:numCache>
                <c:formatCode>m"月"d"日"</c:formatCode>
                <c:ptCount val="8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numCache>
            </c:numRef>
          </c:cat>
          <c:val>
            <c:numRef>
              <c:f>省市別輸入症例数変化!$I$2:$I$81</c:f>
              <c:numCache>
                <c:formatCode>0_);[Red]\(0\)</c:formatCode>
                <c:ptCount val="80"/>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国家衛健委発表に基づく感染状況!$W$27:$W$321</c:f>
              <c:numCache>
                <c:formatCode>m"月"d"日"</c:formatCode>
                <c:ptCount val="2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numCache>
            </c:numRef>
          </c:cat>
          <c:val>
            <c:numRef>
              <c:f>国家衛健委発表に基づく感染状況!$X$27:$X$321</c:f>
              <c:numCache>
                <c:formatCode>#,##0_);[Red]\(#,##0\)</c:formatCode>
                <c:ptCount val="29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国家衛健委発表に基づく感染状況!$W$27:$W$321</c:f>
              <c:numCache>
                <c:formatCode>m"月"d"日"</c:formatCode>
                <c:ptCount val="2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numCache>
            </c:numRef>
          </c:cat>
          <c:val>
            <c:numRef>
              <c:f>国家衛健委発表に基づく感染状況!$Y$27:$Y$321</c:f>
              <c:numCache>
                <c:formatCode>General</c:formatCode>
                <c:ptCount val="29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国家衛健委発表に基づく感染状況!$Z$27:$Z$321</c:f>
              <c:numCache>
                <c:formatCode>m"月"d"日"</c:formatCode>
                <c:ptCount val="2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numCache>
            </c:numRef>
          </c:cat>
          <c:val>
            <c:numRef>
              <c:f>国家衛健委発表に基づく感染状況!$AA$27:$AA$321</c:f>
              <c:numCache>
                <c:formatCode>General</c:formatCode>
                <c:ptCount val="29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国家衛健委発表に基づく感染状況!$Z$27:$Z$321</c:f>
              <c:numCache>
                <c:formatCode>m"月"d"日"</c:formatCode>
                <c:ptCount val="2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numCache>
            </c:numRef>
          </c:cat>
          <c:val>
            <c:numRef>
              <c:f>国家衛健委発表に基づく感染状況!$AB$27:$AB$321</c:f>
              <c:numCache>
                <c:formatCode>General</c:formatCode>
                <c:ptCount val="29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国家衛健委発表に基づく感染状況!$Z$27:$Z$321</c:f>
              <c:numCache>
                <c:formatCode>m"月"d"日"</c:formatCode>
                <c:ptCount val="2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numCache>
            </c:numRef>
          </c:cat>
          <c:val>
            <c:numRef>
              <c:f>国家衛健委発表に基づく感染状況!$AA$27:$AA$321</c:f>
              <c:numCache>
                <c:formatCode>General</c:formatCode>
                <c:ptCount val="29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国家衛健委発表に基づく感染状況!$Z$27:$Z$321</c:f>
              <c:numCache>
                <c:formatCode>m"月"d"日"</c:formatCode>
                <c:ptCount val="2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numCache>
            </c:numRef>
          </c:cat>
          <c:val>
            <c:numRef>
              <c:f>国家衛健委発表に基づく感染状況!$AB$27:$AB$321</c:f>
              <c:numCache>
                <c:formatCode>General</c:formatCode>
                <c:ptCount val="29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香港マカオ台湾の患者・海外輸入症例・無症状病原体保有者!$BE$70:$BE$320</c:f>
              <c:numCache>
                <c:formatCode>m"月"d"日"</c:formatCode>
                <c:ptCount val="25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numCache>
            </c:numRef>
          </c:cat>
          <c:val>
            <c:numRef>
              <c:f>香港マカオ台湾の患者・海外輸入症例・無症状病原体保有者!$BF$70:$BF$320</c:f>
              <c:numCache>
                <c:formatCode>General</c:formatCode>
                <c:ptCount val="25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香港マカオ台湾の患者・海外輸入症例・無症状病原体保有者!$BG$70:$BG$320</c:f>
              <c:numCache>
                <c:formatCode>m"月"d"日"</c:formatCode>
                <c:ptCount val="25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numCache>
            </c:numRef>
          </c:cat>
          <c:val>
            <c:numRef>
              <c:f>香港マカオ台湾の患者・海外輸入症例・無症状病原体保有者!$BH$70:$BH$320</c:f>
              <c:numCache>
                <c:formatCode>General</c:formatCode>
                <c:ptCount val="25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香港マカオ台湾の患者・海外輸入症例・無症状病原体保有者!$BS$29:$BS$320</c:f>
              <c:numCache>
                <c:formatCode>m"月"d"日"</c:formatCode>
                <c:ptCount val="2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numCache>
            </c:numRef>
          </c:cat>
          <c:val>
            <c:numRef>
              <c:f>香港マカオ台湾の患者・海外輸入症例・無症状病原体保有者!$BT$29:$BT$320</c:f>
              <c:numCache>
                <c:formatCode>General</c:formatCode>
                <c:ptCount val="29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香港マカオ台湾の患者・海外輸入症例・無症状病原体保有者!$BS$29:$BS$320</c:f>
              <c:numCache>
                <c:formatCode>m"月"d"日"</c:formatCode>
                <c:ptCount val="2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numCache>
            </c:numRef>
          </c:cat>
          <c:val>
            <c:numRef>
              <c:f>香港マカオ台湾の患者・海外輸入症例・無症状病原体保有者!$BU$29:$BU$320</c:f>
              <c:numCache>
                <c:formatCode>General</c:formatCode>
                <c:ptCount val="2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香港マカオ台湾の患者・海外輸入症例・無症状病原体保有者!$BS$29:$BS$320</c:f>
              <c:numCache>
                <c:formatCode>m"月"d"日"</c:formatCode>
                <c:ptCount val="2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numCache>
            </c:numRef>
          </c:cat>
          <c:val>
            <c:numRef>
              <c:f>香港マカオ台湾の患者・海外輸入症例・無症状病原体保有者!$BV$29:$BV$320</c:f>
              <c:numCache>
                <c:formatCode>General</c:formatCode>
                <c:ptCount val="2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香港マカオ台湾の患者・海外輸入症例・無症状病原体保有者!$BO$29:$BO$320</c:f>
              <c:numCache>
                <c:formatCode>m"月"d"日"</c:formatCode>
                <c:ptCount val="2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numCache>
            </c:numRef>
          </c:cat>
          <c:val>
            <c:numRef>
              <c:f>香港マカオ台湾の患者・海外輸入症例・無症状病原体保有者!$BP$29:$BP$320</c:f>
              <c:numCache>
                <c:formatCode>General</c:formatCode>
                <c:ptCount val="29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香港マカオ台湾の患者・海外輸入症例・無症状病原体保有者!$BO$29:$BO$320</c:f>
              <c:numCache>
                <c:formatCode>m"月"d"日"</c:formatCode>
                <c:ptCount val="2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numCache>
            </c:numRef>
          </c:cat>
          <c:val>
            <c:numRef>
              <c:f>香港マカオ台湾の患者・海外輸入症例・無症状病原体保有者!$BQ$29:$BQ$320</c:f>
              <c:numCache>
                <c:formatCode>General</c:formatCode>
                <c:ptCount val="2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香港マカオ台湾の患者・海外輸入症例・無症状病原体保有者!$BO$29:$BO$320</c:f>
              <c:numCache>
                <c:formatCode>m"月"d"日"</c:formatCode>
                <c:ptCount val="2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numCache>
            </c:numRef>
          </c:cat>
          <c:val>
            <c:numRef>
              <c:f>香港マカオ台湾の患者・海外輸入症例・無症状病原体保有者!$BR$29:$BR$320</c:f>
              <c:numCache>
                <c:formatCode>General</c:formatCode>
                <c:ptCount val="29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香港マカオ台湾の患者・海外輸入症例・無症状病原体保有者!$BW$29:$BW$320</c:f>
              <c:numCache>
                <c:formatCode>m"月"d"日"</c:formatCode>
                <c:ptCount val="2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numCache>
            </c:numRef>
          </c:cat>
          <c:val>
            <c:numRef>
              <c:f>香港マカオ台湾の患者・海外輸入症例・無症状病原体保有者!$BX$29:$BX$320</c:f>
              <c:numCache>
                <c:formatCode>General</c:formatCode>
                <c:ptCount val="29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香港マカオ台湾の患者・海外輸入症例・無症状病原体保有者!$BW$29:$BW$320</c:f>
              <c:numCache>
                <c:formatCode>m"月"d"日"</c:formatCode>
                <c:ptCount val="2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numCache>
            </c:numRef>
          </c:cat>
          <c:val>
            <c:numRef>
              <c:f>香港マカオ台湾の患者・海外輸入症例・無症状病原体保有者!$BY$29:$BY$320</c:f>
              <c:numCache>
                <c:formatCode>General</c:formatCode>
                <c:ptCount val="2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香港マカオ台湾の患者・海外輸入症例・無症状病原体保有者!$BW$29:$BW$320</c:f>
              <c:numCache>
                <c:formatCode>m"月"d"日"</c:formatCode>
                <c:ptCount val="2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numCache>
            </c:numRef>
          </c:cat>
          <c:val>
            <c:numRef>
              <c:f>香港マカオ台湾の患者・海外輸入症例・無症状病原体保有者!$BZ$29:$BZ$320</c:f>
              <c:numCache>
                <c:formatCode>General</c:formatCode>
                <c:ptCount val="2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香港マカオ台湾の患者・海外輸入症例・無症状病原体保有者!$BI$97:$BI$319</c:f>
              <c:numCache>
                <c:formatCode>m"月"d"日"</c:formatCode>
                <c:ptCount val="22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numCache>
            </c:numRef>
          </c:cat>
          <c:val>
            <c:numRef>
              <c:f>香港マカオ台湾の患者・海外輸入症例・無症状病原体保有者!$BJ$97:$BJ$319</c:f>
              <c:numCache>
                <c:formatCode>General</c:formatCode>
                <c:ptCount val="22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香港マカオ台湾の患者・海外輸入症例・無症状病原体保有者!$BI$97:$BI$319</c:f>
              <c:numCache>
                <c:formatCode>m"月"d"日"</c:formatCode>
                <c:ptCount val="22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numCache>
            </c:numRef>
          </c:cat>
          <c:val>
            <c:numRef>
              <c:f>香港マカオ台湾の患者・海外輸入症例・無症状病原体保有者!$BK$97:$BK$319</c:f>
              <c:numCache>
                <c:formatCode>General</c:formatCode>
                <c:ptCount val="22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香港マカオ台湾の患者・海外輸入症例・無症状病原体保有者!$BL$97:$BL$319</c:f>
              <c:numCache>
                <c:formatCode>m"月"d"日"</c:formatCode>
                <c:ptCount val="22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numCache>
            </c:numRef>
          </c:cat>
          <c:val>
            <c:numRef>
              <c:f>香港マカオ台湾の患者・海外輸入症例・無症状病原体保有者!$BM$97:$BM$319</c:f>
              <c:numCache>
                <c:formatCode>General</c:formatCode>
                <c:ptCount val="22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香港マカオ台湾の患者・海外輸入症例・無症状病原体保有者!$BL$97:$BL$319</c:f>
              <c:numCache>
                <c:formatCode>m"月"d"日"</c:formatCode>
                <c:ptCount val="22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numCache>
            </c:numRef>
          </c:cat>
          <c:val>
            <c:numRef>
              <c:f>香港マカオ台湾の患者・海外輸入症例・無症状病原体保有者!$BN$97:$BN$319</c:f>
              <c:numCache>
                <c:formatCode>General</c:formatCode>
                <c:ptCount val="22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5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0.83627</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57507" y="1451431"/>
          <a:ext cx="1551207" cy="707571"/>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dr:relSizeAnchor xmlns:cdr="http://schemas.openxmlformats.org/drawingml/2006/chartDrawing">
    <cdr:from>
      <cdr:x>0.78293</cdr:x>
      <cdr:y>0.58475</cdr:y>
    </cdr:from>
    <cdr:to>
      <cdr:x>0.88962</cdr:x>
      <cdr:y>0.63657</cdr:y>
    </cdr:to>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27500" y="2149928"/>
          <a:ext cx="562428" cy="1905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30"/>
  <sheetViews>
    <sheetView tabSelected="1" workbookViewId="0">
      <pane xSplit="2" ySplit="5" topLeftCell="C317" activePane="bottomRight" state="frozen"/>
      <selection pane="topRight" activeCell="C1" sqref="C1"/>
      <selection pane="bottomLeft" activeCell="A8" sqref="A8"/>
      <selection pane="bottomRight" activeCell="B326" sqref="B32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72" t="s">
        <v>78</v>
      </c>
      <c r="D1" s="272"/>
      <c r="E1" s="272"/>
      <c r="F1" s="272"/>
      <c r="G1" s="272"/>
      <c r="H1" s="272"/>
      <c r="I1" s="272"/>
      <c r="J1" s="272"/>
      <c r="K1" s="272"/>
      <c r="L1" s="272"/>
      <c r="M1" s="272"/>
      <c r="N1" s="272"/>
      <c r="O1" s="272"/>
      <c r="P1" s="87"/>
      <c r="Q1" s="87"/>
      <c r="R1" s="87"/>
      <c r="S1" s="87"/>
      <c r="T1" s="87"/>
      <c r="U1" s="86">
        <v>44142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9" t="s">
        <v>72</v>
      </c>
      <c r="D4" s="280"/>
      <c r="E4" s="280"/>
      <c r="F4" s="290"/>
      <c r="G4" s="279" t="s">
        <v>68</v>
      </c>
      <c r="H4" s="280"/>
      <c r="I4" s="285" t="s">
        <v>87</v>
      </c>
      <c r="J4" s="281" t="s">
        <v>71</v>
      </c>
      <c r="K4" s="282"/>
      <c r="L4" s="283" t="s">
        <v>70</v>
      </c>
      <c r="M4" s="284"/>
      <c r="N4" s="273" t="s">
        <v>73</v>
      </c>
      <c r="O4" s="274"/>
      <c r="P4" s="287" t="s">
        <v>92</v>
      </c>
      <c r="Q4" s="288"/>
      <c r="R4" s="287" t="s">
        <v>88</v>
      </c>
      <c r="S4" s="288"/>
      <c r="T4" s="289"/>
      <c r="U4" s="275" t="s">
        <v>75</v>
      </c>
    </row>
    <row r="5" spans="2:21" ht="18.5" customHeight="1" thickBot="1" x14ac:dyDescent="0.6">
      <c r="B5" s="63" t="s">
        <v>76</v>
      </c>
      <c r="C5" s="277" t="s">
        <v>69</v>
      </c>
      <c r="D5" s="278"/>
      <c r="E5" s="92" t="s">
        <v>9</v>
      </c>
      <c r="F5" s="71" t="s">
        <v>86</v>
      </c>
      <c r="G5" s="69" t="s">
        <v>69</v>
      </c>
      <c r="H5" s="70" t="s">
        <v>9</v>
      </c>
      <c r="I5" s="286"/>
      <c r="J5" s="69" t="s">
        <v>69</v>
      </c>
      <c r="K5" s="70" t="s">
        <v>74</v>
      </c>
      <c r="L5" s="69" t="s">
        <v>69</v>
      </c>
      <c r="M5" s="70" t="s">
        <v>9</v>
      </c>
      <c r="N5" s="69" t="s">
        <v>69</v>
      </c>
      <c r="O5" s="71" t="s">
        <v>9</v>
      </c>
      <c r="P5" s="88" t="s">
        <v>105</v>
      </c>
      <c r="Q5" s="71" t="s">
        <v>9</v>
      </c>
      <c r="R5" s="119" t="s">
        <v>90</v>
      </c>
      <c r="S5" s="68" t="s">
        <v>91</v>
      </c>
      <c r="T5" s="68" t="s">
        <v>89</v>
      </c>
      <c r="U5" s="276"/>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W317" si="1153">+B316</f>
        <v>44139</v>
      </c>
      <c r="X316" s="122">
        <f t="shared" ref="X316:X317" si="1154">+G316</f>
        <v>28</v>
      </c>
      <c r="Y316" s="97">
        <f t="shared" ref="Y316" si="1155">+H316</f>
        <v>86115</v>
      </c>
      <c r="Z316" s="123">
        <f t="shared" ref="Z316:Z317"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c r="C319" s="48"/>
      <c r="D319" s="84"/>
      <c r="E319" s="110"/>
      <c r="F319" s="57"/>
      <c r="G319" s="48"/>
      <c r="H319" s="89"/>
      <c r="I319" s="89"/>
      <c r="J319" s="269"/>
      <c r="K319" s="56"/>
      <c r="L319" s="48"/>
      <c r="M319" s="89"/>
      <c r="N319" s="48"/>
      <c r="O319" s="89"/>
      <c r="P319" s="111"/>
      <c r="Q319" s="57"/>
      <c r="R319" s="48"/>
      <c r="S319" s="118"/>
      <c r="T319" s="57"/>
      <c r="U319" s="78"/>
      <c r="W319" s="121"/>
      <c r="X319" s="122"/>
      <c r="Y319" s="97"/>
      <c r="Z319" s="123"/>
      <c r="AA319" s="97"/>
      <c r="AB319" s="97"/>
    </row>
    <row r="320" spans="2:28" x14ac:dyDescent="0.55000000000000004">
      <c r="B320" s="77"/>
      <c r="C320" s="59"/>
      <c r="D320" s="49"/>
      <c r="E320" s="61"/>
      <c r="F320" s="60"/>
      <c r="G320" s="59"/>
      <c r="H320" s="61"/>
      <c r="I320" s="55"/>
      <c r="J320" s="59"/>
      <c r="K320" s="61"/>
      <c r="L320" s="59"/>
      <c r="M320" s="61"/>
      <c r="N320" s="48"/>
      <c r="O320" s="60"/>
      <c r="P320" s="124"/>
      <c r="Q320" s="60"/>
      <c r="R320" s="48"/>
      <c r="S320" s="60"/>
      <c r="T320" s="60"/>
      <c r="U320" s="78"/>
    </row>
    <row r="321" spans="2:21" ht="9.5" customHeight="1" thickBot="1" x14ac:dyDescent="0.6">
      <c r="B321" s="66"/>
      <c r="C321" s="79"/>
      <c r="D321" s="80"/>
      <c r="E321" s="82"/>
      <c r="F321" s="95"/>
      <c r="G321" s="79"/>
      <c r="H321" s="82"/>
      <c r="I321" s="82"/>
      <c r="J321" s="79"/>
      <c r="K321" s="82"/>
      <c r="L321" s="79"/>
      <c r="M321" s="82"/>
      <c r="N321" s="83"/>
      <c r="O321" s="81"/>
      <c r="P321" s="94"/>
      <c r="Q321" s="95"/>
      <c r="R321" s="120"/>
      <c r="S321" s="95"/>
      <c r="T321" s="95"/>
      <c r="U321" s="67"/>
    </row>
    <row r="323" spans="2:21" ht="13" customHeight="1" x14ac:dyDescent="0.55000000000000004">
      <c r="E323" s="112"/>
      <c r="F323" s="113"/>
      <c r="G323" s="112" t="s">
        <v>80</v>
      </c>
      <c r="H323" s="113"/>
      <c r="I323" s="113"/>
      <c r="J323" s="113"/>
      <c r="U323" s="72"/>
    </row>
    <row r="324" spans="2:21" ht="13" customHeight="1" x14ac:dyDescent="0.55000000000000004">
      <c r="E324" s="112" t="s">
        <v>98</v>
      </c>
      <c r="F324" s="113"/>
      <c r="G324" s="270" t="s">
        <v>79</v>
      </c>
      <c r="H324" s="271"/>
      <c r="I324" s="112" t="s">
        <v>106</v>
      </c>
      <c r="J324" s="113"/>
    </row>
    <row r="325" spans="2:21" ht="13" customHeight="1" x14ac:dyDescent="0.55000000000000004">
      <c r="B325" s="130"/>
      <c r="E325" s="114" t="s">
        <v>108</v>
      </c>
      <c r="F325" s="113"/>
      <c r="G325" s="115"/>
      <c r="H325" s="115"/>
      <c r="I325" s="112" t="s">
        <v>107</v>
      </c>
      <c r="J325" s="113"/>
    </row>
    <row r="326" spans="2:21" ht="18.5" customHeight="1" x14ac:dyDescent="0.55000000000000004">
      <c r="E326" s="112" t="s">
        <v>96</v>
      </c>
      <c r="F326" s="113"/>
      <c r="G326" s="112" t="s">
        <v>97</v>
      </c>
      <c r="H326" s="113"/>
      <c r="I326" s="113"/>
      <c r="J326" s="113"/>
    </row>
    <row r="327" spans="2:21" ht="13" customHeight="1" x14ac:dyDescent="0.55000000000000004">
      <c r="E327" s="112" t="s">
        <v>98</v>
      </c>
      <c r="F327" s="113"/>
      <c r="G327" s="112" t="s">
        <v>99</v>
      </c>
      <c r="H327" s="113"/>
      <c r="I327" s="113"/>
      <c r="J327" s="113"/>
    </row>
    <row r="328" spans="2:21" ht="13" customHeight="1" x14ac:dyDescent="0.55000000000000004">
      <c r="E328" s="112" t="s">
        <v>98</v>
      </c>
      <c r="F328" s="113"/>
      <c r="G328" s="112" t="s">
        <v>100</v>
      </c>
      <c r="H328" s="113"/>
      <c r="I328" s="113"/>
      <c r="J328" s="113"/>
    </row>
    <row r="329" spans="2:21" ht="13" customHeight="1" x14ac:dyDescent="0.55000000000000004">
      <c r="E329" s="112" t="s">
        <v>101</v>
      </c>
      <c r="F329" s="113"/>
      <c r="G329" s="112" t="s">
        <v>102</v>
      </c>
      <c r="H329" s="113"/>
      <c r="I329" s="113"/>
      <c r="J329" s="113"/>
    </row>
    <row r="330" spans="2:21" ht="13" customHeight="1" x14ac:dyDescent="0.55000000000000004">
      <c r="E330" s="112" t="s">
        <v>103</v>
      </c>
      <c r="F330" s="113"/>
      <c r="G330" s="112" t="s">
        <v>104</v>
      </c>
      <c r="H330" s="113"/>
      <c r="I330" s="113"/>
      <c r="J330" s="113"/>
    </row>
  </sheetData>
  <mergeCells count="12">
    <mergeCell ref="G324:H32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24"/>
  <sheetViews>
    <sheetView topLeftCell="A5" zoomScale="96" zoomScaleNormal="96" workbookViewId="0">
      <pane xSplit="1" ySplit="3" topLeftCell="B314" activePane="bottomRight" state="frozen"/>
      <selection activeCell="A5" sqref="A5"/>
      <selection pane="topRight" activeCell="B5" sqref="B5"/>
      <selection pane="bottomLeft" activeCell="A8" sqref="A8"/>
      <selection pane="bottomRight" activeCell="E322" sqref="E322"/>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8" width="4.83203125" bestFit="1" customWidth="1"/>
    <col min="49" max="49" width="4.58203125" bestFit="1" customWidth="1"/>
    <col min="50" max="50" width="9.33203125" style="45" bestFit="1" customWidth="1"/>
    <col min="51" max="52" width="8.5" style="45" bestFit="1" customWidth="1"/>
    <col min="53" max="53" width="3.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00" t="s">
        <v>130</v>
      </c>
      <c r="C4" s="301"/>
      <c r="D4" s="301"/>
      <c r="E4" s="301"/>
      <c r="F4" s="301"/>
      <c r="G4" s="301"/>
      <c r="H4" s="301"/>
      <c r="I4" s="301"/>
      <c r="J4" s="301"/>
      <c r="K4" s="302"/>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3" t="s">
        <v>76</v>
      </c>
      <c r="B5" s="307" t="s">
        <v>134</v>
      </c>
      <c r="C5" s="305"/>
      <c r="D5" s="305"/>
      <c r="E5" s="305"/>
      <c r="F5" s="308" t="s">
        <v>135</v>
      </c>
      <c r="G5" s="305" t="s">
        <v>131</v>
      </c>
      <c r="H5" s="305"/>
      <c r="I5" s="305"/>
      <c r="J5" s="305" t="s">
        <v>132</v>
      </c>
      <c r="K5" s="306"/>
      <c r="L5" s="292" t="s">
        <v>69</v>
      </c>
      <c r="M5" s="293"/>
      <c r="N5" s="296" t="s">
        <v>9</v>
      </c>
      <c r="O5" s="297"/>
      <c r="P5" s="324" t="s">
        <v>128</v>
      </c>
      <c r="Q5" s="325"/>
      <c r="R5" s="325"/>
      <c r="S5" s="326"/>
      <c r="T5" s="332" t="s">
        <v>88</v>
      </c>
      <c r="U5" s="333"/>
      <c r="V5" s="333"/>
      <c r="W5" s="333"/>
      <c r="X5" s="334"/>
      <c r="Y5" s="131"/>
      <c r="Z5" s="303" t="s">
        <v>76</v>
      </c>
      <c r="AA5" s="344" t="s">
        <v>161</v>
      </c>
      <c r="AB5" s="345"/>
      <c r="AC5" s="346"/>
      <c r="AD5" s="340" t="s">
        <v>142</v>
      </c>
      <c r="AE5" s="341"/>
      <c r="AF5" s="319"/>
      <c r="AG5" s="319"/>
      <c r="AH5" s="319"/>
      <c r="AI5" s="319"/>
      <c r="AJ5" s="342"/>
      <c r="AK5" s="318" t="s">
        <v>143</v>
      </c>
      <c r="AL5" s="319"/>
      <c r="AM5" s="319"/>
      <c r="AN5" s="319"/>
      <c r="AO5" s="319"/>
      <c r="AP5" s="320"/>
      <c r="AQ5" s="318" t="s">
        <v>144</v>
      </c>
      <c r="AR5" s="319"/>
      <c r="AS5" s="319"/>
      <c r="AT5" s="319"/>
      <c r="AU5" s="319"/>
      <c r="AV5" s="330"/>
    </row>
    <row r="6" spans="1:83" ht="18" customHeight="1" x14ac:dyDescent="0.55000000000000004">
      <c r="A6" s="303"/>
      <c r="B6" s="311" t="s">
        <v>148</v>
      </c>
      <c r="C6" s="312"/>
      <c r="D6" s="315" t="s">
        <v>86</v>
      </c>
      <c r="E6" s="313" t="s">
        <v>136</v>
      </c>
      <c r="F6" s="309"/>
      <c r="G6" s="315" t="s">
        <v>133</v>
      </c>
      <c r="H6" s="315" t="s">
        <v>9</v>
      </c>
      <c r="I6" s="315" t="s">
        <v>86</v>
      </c>
      <c r="J6" s="315" t="s">
        <v>133</v>
      </c>
      <c r="K6" s="316" t="s">
        <v>9</v>
      </c>
      <c r="L6" s="294"/>
      <c r="M6" s="295"/>
      <c r="N6" s="298"/>
      <c r="O6" s="299"/>
      <c r="P6" s="327"/>
      <c r="Q6" s="328"/>
      <c r="R6" s="328"/>
      <c r="S6" s="329"/>
      <c r="T6" s="335"/>
      <c r="U6" s="336"/>
      <c r="V6" s="336"/>
      <c r="W6" s="336"/>
      <c r="X6" s="337"/>
      <c r="Y6" s="131"/>
      <c r="Z6" s="303"/>
      <c r="AA6" s="347"/>
      <c r="AB6" s="348"/>
      <c r="AC6" s="349"/>
      <c r="AD6" s="338" t="s">
        <v>141</v>
      </c>
      <c r="AE6" s="339"/>
      <c r="AF6" s="322"/>
      <c r="AG6" s="322" t="s">
        <v>140</v>
      </c>
      <c r="AH6" s="322"/>
      <c r="AI6" s="322" t="s">
        <v>132</v>
      </c>
      <c r="AJ6" s="343"/>
      <c r="AK6" s="321" t="s">
        <v>141</v>
      </c>
      <c r="AL6" s="322"/>
      <c r="AM6" s="322" t="s">
        <v>140</v>
      </c>
      <c r="AN6" s="322"/>
      <c r="AO6" s="322" t="s">
        <v>132</v>
      </c>
      <c r="AP6" s="323"/>
      <c r="AQ6" s="321" t="s">
        <v>141</v>
      </c>
      <c r="AR6" s="322"/>
      <c r="AS6" s="322" t="s">
        <v>140</v>
      </c>
      <c r="AT6" s="322"/>
      <c r="AU6" s="322" t="s">
        <v>132</v>
      </c>
      <c r="AV6" s="331"/>
      <c r="AY6" s="45" t="s">
        <v>178</v>
      </c>
      <c r="AZ6" s="45" t="s">
        <v>179</v>
      </c>
      <c r="BB6" s="45" t="s">
        <v>177</v>
      </c>
      <c r="BC6" t="s">
        <v>180</v>
      </c>
      <c r="BE6" t="s">
        <v>162</v>
      </c>
      <c r="BG6" t="s">
        <v>162</v>
      </c>
      <c r="BI6" t="s">
        <v>164</v>
      </c>
      <c r="BP6" t="s">
        <v>142</v>
      </c>
      <c r="BT6" t="s">
        <v>143</v>
      </c>
      <c r="BX6" t="s">
        <v>144</v>
      </c>
      <c r="CA6" t="s">
        <v>142</v>
      </c>
    </row>
    <row r="7" spans="1:83" ht="36.5" thickBot="1" x14ac:dyDescent="0.6">
      <c r="A7" s="304"/>
      <c r="B7" s="141" t="s">
        <v>133</v>
      </c>
      <c r="C7" s="133" t="s">
        <v>9</v>
      </c>
      <c r="D7" s="310"/>
      <c r="E7" s="314"/>
      <c r="F7" s="310"/>
      <c r="G7" s="310"/>
      <c r="H7" s="310"/>
      <c r="I7" s="310"/>
      <c r="J7" s="310"/>
      <c r="K7" s="31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4"/>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291" t="s">
        <v>176</v>
      </c>
      <c r="AY7" s="291"/>
      <c r="AZ7" s="291"/>
      <c r="BA7" s="291"/>
      <c r="BB7" s="291"/>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17"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17"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17"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 si="4502">+Z311</f>
        <v>44135</v>
      </c>
      <c r="BF311" s="132">
        <f t="shared" ref="BF311" si="4503">+B311</f>
        <v>21</v>
      </c>
      <c r="BG311" s="230">
        <f t="shared" ref="BG311" si="4504">+A311</f>
        <v>44135</v>
      </c>
      <c r="BH311" s="132">
        <f t="shared" ref="BH311" si="4505">+C311</f>
        <v>3380</v>
      </c>
      <c r="BI311" s="1">
        <f t="shared" ref="BI311" si="4506">+BE311</f>
        <v>44135</v>
      </c>
      <c r="BJ311">
        <f t="shared" ref="BJ311" si="4507">+L311</f>
        <v>69</v>
      </c>
      <c r="BK311">
        <f t="shared" ref="BK311" si="4508">+M311</f>
        <v>8</v>
      </c>
      <c r="BL311" s="1">
        <f t="shared" ref="BL311" si="4509">+BI311</f>
        <v>44135</v>
      </c>
      <c r="BM311">
        <f t="shared" ref="BM311" si="4510">+BM310+BJ311</f>
        <v>5074</v>
      </c>
      <c r="BN311">
        <f t="shared" ref="BN311" si="4511">+BN310+BK311</f>
        <v>2395</v>
      </c>
      <c r="BO311" s="180">
        <f t="shared" ref="BO311" si="4512">+A311</f>
        <v>44135</v>
      </c>
      <c r="BP311">
        <f t="shared" ref="BP311" si="4513">+AF311</f>
        <v>5323</v>
      </c>
      <c r="BQ311">
        <f t="shared" ref="BQ311" si="4514">+AH311</f>
        <v>5089</v>
      </c>
      <c r="BR311">
        <f t="shared" ref="BR311" si="4515">+AJ311</f>
        <v>105</v>
      </c>
      <c r="BS311" s="180">
        <f t="shared" ref="BS311" si="4516">+A311</f>
        <v>44135</v>
      </c>
      <c r="BT311">
        <f t="shared" ref="BT311" si="4517">+AL311</f>
        <v>46</v>
      </c>
      <c r="BU311">
        <f t="shared" ref="BU311" si="4518">+AN311</f>
        <v>46</v>
      </c>
      <c r="BV311">
        <f t="shared" ref="BV311" si="4519">+AP311</f>
        <v>0</v>
      </c>
      <c r="BW311" s="180">
        <f t="shared" ref="BW311" si="4520">+A311</f>
        <v>44135</v>
      </c>
      <c r="BX311">
        <f t="shared" ref="BX311" si="4521">+AR311</f>
        <v>555</v>
      </c>
      <c r="BY311">
        <f t="shared" ref="BY311" si="4522">+AT311</f>
        <v>515</v>
      </c>
      <c r="BZ311">
        <f t="shared" ref="BZ311" si="4523">+AV311</f>
        <v>7</v>
      </c>
      <c r="CA311" s="180">
        <f t="shared" ref="CA311" si="4524">+A311</f>
        <v>44135</v>
      </c>
      <c r="CB311">
        <f t="shared" ref="CB311" si="4525">+AD311</f>
        <v>3</v>
      </c>
      <c r="CC311">
        <f t="shared" ref="CC311" si="4526">+AG311</f>
        <v>7</v>
      </c>
      <c r="CD311" s="180">
        <f t="shared" ref="CD311"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AX313"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v>44137</v>
      </c>
      <c r="B313" s="241">
        <v>44</v>
      </c>
      <c r="C313" s="155">
        <f t="shared" ref="C313" si="4574">+B313+C312</f>
        <v>3445</v>
      </c>
      <c r="D313" s="155">
        <f t="shared" ref="D313" si="4575">+C313-F313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85"/>
        <v>44137</v>
      </c>
      <c r="AA313" s="231">
        <f t="shared" ref="AA313" si="4576">+AF313+AL313+AR313</f>
        <v>5945</v>
      </c>
      <c r="AB313" s="231">
        <f t="shared" ref="AB313" si="4577">+AH313+AN313+AT313</f>
        <v>5667</v>
      </c>
      <c r="AC313" s="232">
        <f t="shared" ref="AC313" si="4578">+AJ313+AP313+AV313</f>
        <v>112</v>
      </c>
      <c r="AD313" s="184">
        <f t="shared" ref="AD313" si="4579">+AF313-AF312</f>
        <v>6</v>
      </c>
      <c r="AE313" s="244">
        <f t="shared" ref="AE313" si="4580">+AE312+AD313</f>
        <v>4131</v>
      </c>
      <c r="AF313" s="156">
        <v>5336</v>
      </c>
      <c r="AG313" s="185">
        <f t="shared" ref="AG313" si="4581">+AH313-AH312</f>
        <v>6</v>
      </c>
      <c r="AH313" s="156">
        <v>5102</v>
      </c>
      <c r="AI313" s="185">
        <f t="shared" ref="AI313" si="4582">+AJ313-AJ312</f>
        <v>0</v>
      </c>
      <c r="AJ313" s="186">
        <v>105</v>
      </c>
      <c r="AK313" s="187">
        <f t="shared" ref="AK313" si="4583">+AL313-AL312</f>
        <v>0</v>
      </c>
      <c r="AL313" s="156">
        <v>46</v>
      </c>
      <c r="AM313" s="185">
        <f t="shared" ref="AM313" si="4584">+AN313-AN312</f>
        <v>0</v>
      </c>
      <c r="AN313" s="156">
        <v>46</v>
      </c>
      <c r="AO313" s="185">
        <f t="shared" ref="AO313" si="4585">+AP313-AP312</f>
        <v>0</v>
      </c>
      <c r="AP313" s="188">
        <v>0</v>
      </c>
      <c r="AQ313" s="187">
        <f t="shared" ref="AQ313" si="4586">+AR313-AR312</f>
        <v>5</v>
      </c>
      <c r="AR313" s="156">
        <v>563</v>
      </c>
      <c r="AS313" s="185">
        <f t="shared" ref="AS313" si="4587">+AT313-AT312</f>
        <v>1</v>
      </c>
      <c r="AT313" s="156">
        <v>519</v>
      </c>
      <c r="AU313" s="185">
        <f t="shared" ref="AU313" si="4588">+AV313-AV312</f>
        <v>0</v>
      </c>
      <c r="AV313" s="189">
        <v>7</v>
      </c>
      <c r="AW313" s="256">
        <v>142</v>
      </c>
      <c r="AX313" s="238">
        <f t="shared" si="4544"/>
        <v>44137</v>
      </c>
      <c r="AY313" s="6">
        <v>0</v>
      </c>
      <c r="AZ313" s="239">
        <f t="shared" ref="AZ313" si="4589">+AZ312+AY313</f>
        <v>341</v>
      </c>
      <c r="BA313" s="239">
        <f t="shared" si="451"/>
        <v>96</v>
      </c>
      <c r="BB313" s="130">
        <v>0</v>
      </c>
      <c r="BC313" s="27">
        <f t="shared" ref="BC313" si="4590">+BC312+BB313</f>
        <v>22</v>
      </c>
      <c r="BD313" s="239">
        <f t="shared" si="2156"/>
        <v>131</v>
      </c>
      <c r="BE313" s="230">
        <f t="shared" ref="BE313" si="4591">+Z313</f>
        <v>44137</v>
      </c>
      <c r="BF313" s="132">
        <f t="shared" ref="BF313" si="4592">+B313</f>
        <v>44</v>
      </c>
      <c r="BG313" s="230">
        <f t="shared" ref="BG313" si="4593">+A313</f>
        <v>44137</v>
      </c>
      <c r="BH313" s="132">
        <f t="shared" ref="BH313" si="4594">+C313</f>
        <v>3445</v>
      </c>
      <c r="BI313" s="1">
        <f t="shared" ref="BI313" si="4595">+BE313</f>
        <v>44137</v>
      </c>
      <c r="BJ313">
        <f t="shared" ref="BJ313" si="4596">+L313</f>
        <v>61</v>
      </c>
      <c r="BK313">
        <f t="shared" ref="BK313" si="4597">+M313</f>
        <v>48</v>
      </c>
      <c r="BL313" s="1">
        <f t="shared" ref="BL313" si="4598">+BI313</f>
        <v>44137</v>
      </c>
      <c r="BM313">
        <f t="shared" ref="BM313" si="4599">+BM312+BJ313</f>
        <v>5165</v>
      </c>
      <c r="BN313">
        <f t="shared" ref="BN313" si="4600">+BN312+BK313</f>
        <v>2467</v>
      </c>
      <c r="BO313" s="180">
        <f t="shared" ref="BO313" si="4601">+A313</f>
        <v>44137</v>
      </c>
      <c r="BP313">
        <f t="shared" ref="BP313" si="4602">+AF313</f>
        <v>5336</v>
      </c>
      <c r="BQ313">
        <f t="shared" ref="BQ313" si="4603">+AH313</f>
        <v>5102</v>
      </c>
      <c r="BR313">
        <f t="shared" ref="BR313" si="4604">+AJ313</f>
        <v>105</v>
      </c>
      <c r="BS313" s="180">
        <f t="shared" ref="BS313" si="4605">+A313</f>
        <v>44137</v>
      </c>
      <c r="BT313">
        <f t="shared" ref="BT313" si="4606">+AL313</f>
        <v>46</v>
      </c>
      <c r="BU313">
        <f t="shared" ref="BU313" si="4607">+AN313</f>
        <v>46</v>
      </c>
      <c r="BV313">
        <f t="shared" ref="BV313" si="4608">+AP313</f>
        <v>0</v>
      </c>
      <c r="BW313" s="180">
        <f t="shared" ref="BW313" si="4609">+A313</f>
        <v>44137</v>
      </c>
      <c r="BX313">
        <f t="shared" ref="BX313" si="4610">+AR313</f>
        <v>563</v>
      </c>
      <c r="BY313">
        <f t="shared" ref="BY313" si="4611">+AT313</f>
        <v>519</v>
      </c>
      <c r="BZ313">
        <f t="shared" ref="BZ313" si="4612">+AV313</f>
        <v>7</v>
      </c>
      <c r="CA313" s="180">
        <f t="shared" ref="CA313" si="4613">+A313</f>
        <v>44137</v>
      </c>
      <c r="CB313">
        <f t="shared" ref="CB313" si="4614">+AD313</f>
        <v>6</v>
      </c>
      <c r="CC313">
        <f t="shared" ref="CC313" si="4615">+AG313</f>
        <v>6</v>
      </c>
      <c r="CD313" s="180">
        <f t="shared" ref="CD313" si="4616">+A313</f>
        <v>44137</v>
      </c>
      <c r="CE313">
        <f t="shared" ref="CE313" si="4617">+AI313</f>
        <v>0</v>
      </c>
    </row>
    <row r="314" spans="1:83" ht="18" customHeight="1" x14ac:dyDescent="0.55000000000000004">
      <c r="A314" s="180">
        <v>44138</v>
      </c>
      <c r="B314" s="241">
        <v>15</v>
      </c>
      <c r="C314" s="155">
        <f t="shared" ref="C314" si="4618">+B314+C313</f>
        <v>3460</v>
      </c>
      <c r="D314" s="155">
        <f t="shared" ref="D314" si="4619">+C314-F314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85"/>
        <v>44138</v>
      </c>
      <c r="AA314" s="231">
        <f t="shared" ref="AA314" si="4620">+AF314+AL314+AR314</f>
        <v>5958</v>
      </c>
      <c r="AB314" s="231">
        <f t="shared" ref="AB314" si="4621">+AH314+AN314+AT314</f>
        <v>5676</v>
      </c>
      <c r="AC314" s="232">
        <f t="shared" ref="AC314" si="4622">+AJ314+AP314+AV314</f>
        <v>112</v>
      </c>
      <c r="AD314" s="184">
        <f t="shared" ref="AD314" si="4623">+AF314-AF313</f>
        <v>9</v>
      </c>
      <c r="AE314" s="244">
        <f t="shared" ref="AE314" si="4624">+AE313+AD314</f>
        <v>4140</v>
      </c>
      <c r="AF314" s="156">
        <v>5345</v>
      </c>
      <c r="AG314" s="185">
        <f t="shared" ref="AG314:AG316" si="4625">+AH314-AH313</f>
        <v>7</v>
      </c>
      <c r="AH314" s="156">
        <v>5109</v>
      </c>
      <c r="AI314" s="185">
        <f t="shared" ref="AI314:AI315" si="4626">+AJ314-AJ313</f>
        <v>0</v>
      </c>
      <c r="AJ314" s="186">
        <v>105</v>
      </c>
      <c r="AK314" s="187">
        <f t="shared" ref="AK314" si="4627">+AL314-AL313</f>
        <v>0</v>
      </c>
      <c r="AL314" s="156">
        <v>46</v>
      </c>
      <c r="AM314" s="185">
        <f t="shared" ref="AM314" si="4628">+AN314-AN313</f>
        <v>0</v>
      </c>
      <c r="AN314" s="156">
        <v>46</v>
      </c>
      <c r="AO314" s="185">
        <f t="shared" ref="AO314" si="4629">+AP314-AP313</f>
        <v>0</v>
      </c>
      <c r="AP314" s="188">
        <v>0</v>
      </c>
      <c r="AQ314" s="187">
        <f t="shared" ref="AQ314" si="4630">+AR314-AR313</f>
        <v>4</v>
      </c>
      <c r="AR314" s="156">
        <v>567</v>
      </c>
      <c r="AS314" s="185">
        <f t="shared" ref="AS314" si="4631">+AT314-AT313</f>
        <v>2</v>
      </c>
      <c r="AT314" s="156">
        <v>521</v>
      </c>
      <c r="AU314" s="185">
        <f t="shared" ref="AU314" si="4632">+AV314-AV313</f>
        <v>0</v>
      </c>
      <c r="AV314" s="189">
        <v>7</v>
      </c>
      <c r="AW314" s="256">
        <v>143</v>
      </c>
      <c r="AX314" s="238">
        <f t="shared" ref="AX314" si="4633">+A314</f>
        <v>44138</v>
      </c>
      <c r="AY314" s="6">
        <v>0</v>
      </c>
      <c r="AZ314" s="239">
        <f t="shared" ref="AZ314" si="4634">+AZ313+AY314</f>
        <v>341</v>
      </c>
      <c r="BA314" s="239">
        <f t="shared" si="451"/>
        <v>97</v>
      </c>
      <c r="BB314" s="130">
        <v>0</v>
      </c>
      <c r="BC314" s="27">
        <f t="shared" ref="BC314" si="4635">+BC313+BB314</f>
        <v>22</v>
      </c>
      <c r="BD314" s="239">
        <f t="shared" si="2156"/>
        <v>132</v>
      </c>
      <c r="BE314" s="230">
        <f t="shared" ref="BE314" si="4636">+Z314</f>
        <v>44138</v>
      </c>
      <c r="BF314" s="132">
        <f t="shared" ref="BF314" si="4637">+B314</f>
        <v>15</v>
      </c>
      <c r="BG314" s="230">
        <f t="shared" ref="BG314" si="4638">+A314</f>
        <v>44138</v>
      </c>
      <c r="BH314" s="132">
        <f t="shared" ref="BH314" si="4639">+C314</f>
        <v>3460</v>
      </c>
      <c r="BI314" s="1">
        <f t="shared" ref="BI314" si="4640">+BE314</f>
        <v>44138</v>
      </c>
      <c r="BJ314">
        <f t="shared" ref="BJ314" si="4641">+L314</f>
        <v>128</v>
      </c>
      <c r="BK314">
        <f t="shared" ref="BK314" si="4642">+M314</f>
        <v>12</v>
      </c>
      <c r="BL314" s="1">
        <f t="shared" ref="BL314" si="4643">+BI314</f>
        <v>44138</v>
      </c>
      <c r="BM314">
        <f t="shared" ref="BM314" si="4644">+BM313+BJ314</f>
        <v>5293</v>
      </c>
      <c r="BN314">
        <f t="shared" ref="BN314" si="4645">+BN313+BK314</f>
        <v>2479</v>
      </c>
      <c r="BO314" s="180">
        <f t="shared" ref="BO314" si="4646">+A314</f>
        <v>44138</v>
      </c>
      <c r="BP314">
        <f t="shared" ref="BP314" si="4647">+AF314</f>
        <v>5345</v>
      </c>
      <c r="BQ314">
        <f t="shared" ref="BQ314" si="4648">+AH314</f>
        <v>5109</v>
      </c>
      <c r="BR314">
        <f t="shared" ref="BR314" si="4649">+AJ314</f>
        <v>105</v>
      </c>
      <c r="BS314" s="180">
        <f t="shared" ref="BS314" si="4650">+A314</f>
        <v>44138</v>
      </c>
      <c r="BT314">
        <f t="shared" ref="BT314" si="4651">+AL314</f>
        <v>46</v>
      </c>
      <c r="BU314">
        <f t="shared" ref="BU314" si="4652">+AN314</f>
        <v>46</v>
      </c>
      <c r="BV314">
        <f t="shared" ref="BV314" si="4653">+AP314</f>
        <v>0</v>
      </c>
      <c r="BW314" s="180">
        <f t="shared" ref="BW314" si="4654">+A314</f>
        <v>44138</v>
      </c>
      <c r="BX314">
        <f t="shared" ref="BX314" si="4655">+AR314</f>
        <v>567</v>
      </c>
      <c r="BY314">
        <f t="shared" ref="BY314" si="4656">+AT314</f>
        <v>521</v>
      </c>
      <c r="BZ314">
        <f t="shared" ref="BZ314" si="4657">+AV314</f>
        <v>7</v>
      </c>
      <c r="CA314" s="180">
        <f t="shared" ref="CA314" si="4658">+A314</f>
        <v>44138</v>
      </c>
      <c r="CB314">
        <f t="shared" ref="CB314" si="4659">+AD314</f>
        <v>9</v>
      </c>
      <c r="CC314">
        <f t="shared" ref="CC314" si="4660">+AG314</f>
        <v>7</v>
      </c>
      <c r="CD314" s="180">
        <f t="shared" ref="CD314" si="4661">+A314</f>
        <v>44138</v>
      </c>
      <c r="CE314">
        <f t="shared" ref="CE314" si="4662">+AI314</f>
        <v>0</v>
      </c>
    </row>
    <row r="315" spans="1:83" ht="18" customHeight="1" x14ac:dyDescent="0.55000000000000004">
      <c r="A315" s="180">
        <v>44139</v>
      </c>
      <c r="B315" s="241">
        <v>20</v>
      </c>
      <c r="C315" s="155">
        <f t="shared" ref="C315" si="4663">+B315+C314</f>
        <v>3480</v>
      </c>
      <c r="D315" s="155">
        <f t="shared" ref="D315" si="4664">+C315-F315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85"/>
        <v>44139</v>
      </c>
      <c r="AA315" s="231">
        <f t="shared" ref="AA315" si="4665">+AF315+AL315+AR315</f>
        <v>5962</v>
      </c>
      <c r="AB315" s="231">
        <f t="shared" ref="AB315" si="4666">+AH315+AN315+AT315</f>
        <v>5685</v>
      </c>
      <c r="AC315" s="232">
        <f t="shared" ref="AC315" si="4667">+AJ315+AP315+AV315</f>
        <v>113</v>
      </c>
      <c r="AD315" s="184">
        <f t="shared" ref="AD315" si="4668">+AF315-AF314</f>
        <v>3</v>
      </c>
      <c r="AE315" s="244">
        <f t="shared" ref="AE315" si="4669">+AE314+AD315</f>
        <v>4143</v>
      </c>
      <c r="AF315" s="156">
        <v>5348</v>
      </c>
      <c r="AG315" s="185">
        <f t="shared" si="4625"/>
        <v>9</v>
      </c>
      <c r="AH315" s="156">
        <v>5118</v>
      </c>
      <c r="AI315" s="185">
        <f t="shared" si="4626"/>
        <v>1</v>
      </c>
      <c r="AJ315" s="186">
        <v>106</v>
      </c>
      <c r="AK315" s="187">
        <f t="shared" ref="AK315" si="4670">+AL315-AL314</f>
        <v>0</v>
      </c>
      <c r="AL315" s="156">
        <v>46</v>
      </c>
      <c r="AM315" s="185">
        <f t="shared" ref="AM315" si="4671">+AN315-AN314</f>
        <v>0</v>
      </c>
      <c r="AN315" s="156">
        <v>46</v>
      </c>
      <c r="AO315" s="185">
        <f t="shared" ref="AO315" si="4672">+AP315-AP314</f>
        <v>0</v>
      </c>
      <c r="AP315" s="188">
        <v>0</v>
      </c>
      <c r="AQ315" s="187">
        <f t="shared" ref="AQ315" si="4673">+AR315-AR314</f>
        <v>1</v>
      </c>
      <c r="AR315" s="156">
        <v>568</v>
      </c>
      <c r="AS315" s="185">
        <f t="shared" ref="AS315:AS316" si="4674">+AT315-AT314</f>
        <v>0</v>
      </c>
      <c r="AT315" s="156">
        <v>521</v>
      </c>
      <c r="AU315" s="185">
        <f t="shared" ref="AU315" si="4675">+AV315-AV314</f>
        <v>0</v>
      </c>
      <c r="AV315" s="189">
        <v>7</v>
      </c>
      <c r="AW315" s="256">
        <v>144</v>
      </c>
      <c r="AX315" s="238">
        <f t="shared" ref="AX315:AX317" si="4676">+A315</f>
        <v>44139</v>
      </c>
      <c r="AY315" s="6">
        <v>0</v>
      </c>
      <c r="AZ315" s="239">
        <f t="shared" ref="AZ315" si="4677">+AZ314+AY315</f>
        <v>341</v>
      </c>
      <c r="BA315" s="239">
        <f t="shared" si="451"/>
        <v>98</v>
      </c>
      <c r="BB315" s="130">
        <v>0</v>
      </c>
      <c r="BC315" s="27">
        <f t="shared" ref="BC315" si="4678">+BC314+BB315</f>
        <v>22</v>
      </c>
      <c r="BD315" s="239">
        <f t="shared" si="2156"/>
        <v>133</v>
      </c>
      <c r="BE315" s="230">
        <f t="shared" ref="BE315" si="4679">+Z315</f>
        <v>44139</v>
      </c>
      <c r="BF315" s="132">
        <f t="shared" ref="BF315" si="4680">+B315</f>
        <v>20</v>
      </c>
      <c r="BG315" s="230">
        <f t="shared" ref="BG315" si="4681">+A315</f>
        <v>44139</v>
      </c>
      <c r="BH315" s="132">
        <f t="shared" ref="BH315" si="4682">+C315</f>
        <v>3480</v>
      </c>
      <c r="BI315" s="1">
        <f t="shared" ref="BI315" si="4683">+BE315</f>
        <v>44139</v>
      </c>
      <c r="BJ315">
        <f t="shared" ref="BJ315" si="4684">+L315</f>
        <v>24</v>
      </c>
      <c r="BK315">
        <f t="shared" ref="BK315" si="4685">+M315</f>
        <v>22</v>
      </c>
      <c r="BL315" s="1">
        <f t="shared" ref="BL315" si="4686">+BI315</f>
        <v>44139</v>
      </c>
      <c r="BM315">
        <f t="shared" ref="BM315" si="4687">+BM314+BJ315</f>
        <v>5317</v>
      </c>
      <c r="BN315">
        <f t="shared" ref="BN315" si="4688">+BN314+BK315</f>
        <v>2501</v>
      </c>
      <c r="BO315" s="180">
        <f t="shared" ref="BO315" si="4689">+A315</f>
        <v>44139</v>
      </c>
      <c r="BP315">
        <f t="shared" ref="BP315" si="4690">+AF315</f>
        <v>5348</v>
      </c>
      <c r="BQ315">
        <f t="shared" ref="BQ315" si="4691">+AH315</f>
        <v>5118</v>
      </c>
      <c r="BR315">
        <f t="shared" ref="BR315" si="4692">+AJ315</f>
        <v>106</v>
      </c>
      <c r="BS315" s="180">
        <f t="shared" ref="BS315" si="4693">+A315</f>
        <v>44139</v>
      </c>
      <c r="BT315">
        <f t="shared" ref="BT315" si="4694">+AL315</f>
        <v>46</v>
      </c>
      <c r="BU315">
        <f t="shared" ref="BU315" si="4695">+AN315</f>
        <v>46</v>
      </c>
      <c r="BV315">
        <f t="shared" ref="BV315" si="4696">+AP315</f>
        <v>0</v>
      </c>
      <c r="BW315" s="180">
        <f t="shared" ref="BW315" si="4697">+A315</f>
        <v>44139</v>
      </c>
      <c r="BX315">
        <f t="shared" ref="BX315" si="4698">+AR315</f>
        <v>568</v>
      </c>
      <c r="BY315">
        <f t="shared" ref="BY315" si="4699">+AT315</f>
        <v>521</v>
      </c>
      <c r="BZ315">
        <f t="shared" ref="BZ315" si="4700">+AV315</f>
        <v>7</v>
      </c>
      <c r="CA315" s="180">
        <f t="shared" ref="CA315" si="4701">+A315</f>
        <v>44139</v>
      </c>
      <c r="CB315">
        <f t="shared" ref="CB315" si="4702">+AD315</f>
        <v>3</v>
      </c>
      <c r="CC315">
        <f t="shared" ref="CC315" si="4703">+AG315</f>
        <v>9</v>
      </c>
      <c r="CD315" s="180">
        <f t="shared" ref="CD315" si="4704">+A315</f>
        <v>44139</v>
      </c>
      <c r="CE315">
        <f t="shared" ref="CE315" si="4705">+AI315</f>
        <v>1</v>
      </c>
    </row>
    <row r="316" spans="1:83" ht="18" customHeight="1" x14ac:dyDescent="0.55000000000000004">
      <c r="A316" s="180">
        <v>44140</v>
      </c>
      <c r="B316" s="241">
        <v>30</v>
      </c>
      <c r="C316" s="155">
        <f t="shared" ref="C316" si="4706">+B316+C315</f>
        <v>3510</v>
      </c>
      <c r="D316" s="155">
        <f t="shared" ref="D316" si="4707">+C316-F316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85"/>
        <v>44140</v>
      </c>
      <c r="AA316" s="231">
        <f t="shared" ref="AA316" si="4708">+AF316+AL316+AR316</f>
        <v>5970</v>
      </c>
      <c r="AB316" s="231">
        <f t="shared" ref="AB316" si="4709">+AH316+AN316+AT316</f>
        <v>5695</v>
      </c>
      <c r="AC316" s="232">
        <f t="shared" ref="AC316" si="4710">+AJ316+AP316+AV316</f>
        <v>114</v>
      </c>
      <c r="AD316" s="184">
        <f t="shared" ref="AD316" si="4711">+AF316-AF315</f>
        <v>7</v>
      </c>
      <c r="AE316" s="244">
        <f t="shared" ref="AE316" si="4712">+AE315+AD316</f>
        <v>4150</v>
      </c>
      <c r="AF316" s="156">
        <v>5355</v>
      </c>
      <c r="AG316" s="185">
        <f t="shared" si="4625"/>
        <v>8</v>
      </c>
      <c r="AH316" s="156">
        <v>5126</v>
      </c>
      <c r="AI316" s="185">
        <f t="shared" ref="AI316" si="4713">+AJ316-AJ315</f>
        <v>1</v>
      </c>
      <c r="AJ316" s="186">
        <v>107</v>
      </c>
      <c r="AK316" s="187">
        <f t="shared" ref="AK316" si="4714">+AL316-AL315</f>
        <v>0</v>
      </c>
      <c r="AL316" s="156">
        <v>46</v>
      </c>
      <c r="AM316" s="185">
        <f t="shared" ref="AM316" si="4715">+AN316-AN315</f>
        <v>0</v>
      </c>
      <c r="AN316" s="156">
        <v>46</v>
      </c>
      <c r="AO316" s="185">
        <f t="shared" ref="AO316" si="4716">+AP316-AP315</f>
        <v>0</v>
      </c>
      <c r="AP316" s="188">
        <v>0</v>
      </c>
      <c r="AQ316" s="187">
        <f t="shared" ref="AQ316" si="4717">+AR316-AR315</f>
        <v>1</v>
      </c>
      <c r="AR316" s="156">
        <v>569</v>
      </c>
      <c r="AS316" s="185">
        <f t="shared" si="4674"/>
        <v>2</v>
      </c>
      <c r="AT316" s="156">
        <v>523</v>
      </c>
      <c r="AU316" s="185">
        <f t="shared" ref="AU316" si="4718">+AV316-AV315</f>
        <v>0</v>
      </c>
      <c r="AV316" s="189">
        <v>7</v>
      </c>
      <c r="AW316" s="256">
        <v>145</v>
      </c>
      <c r="AX316" s="238">
        <f t="shared" si="4676"/>
        <v>44140</v>
      </c>
      <c r="AY316" s="6">
        <v>0</v>
      </c>
      <c r="AZ316" s="239">
        <f t="shared" ref="AZ316" si="4719">+AZ315+AY316</f>
        <v>341</v>
      </c>
      <c r="BA316" s="239">
        <f t="shared" si="451"/>
        <v>99</v>
      </c>
      <c r="BB316" s="130">
        <v>0</v>
      </c>
      <c r="BC316" s="27">
        <f t="shared" ref="BC316" si="4720">+BC315+BB316</f>
        <v>22</v>
      </c>
      <c r="BD316" s="239">
        <f t="shared" si="2156"/>
        <v>134</v>
      </c>
      <c r="BE316" s="230">
        <f t="shared" ref="BE316:BE317" si="4721">+Z316</f>
        <v>44140</v>
      </c>
      <c r="BF316" s="132">
        <f t="shared" ref="BF316" si="4722">+B316</f>
        <v>30</v>
      </c>
      <c r="BG316" s="230">
        <f t="shared" ref="BG316:BG317" si="4723">+A316</f>
        <v>44140</v>
      </c>
      <c r="BH316" s="132">
        <f t="shared" ref="BH316" si="4724">+C316</f>
        <v>3510</v>
      </c>
      <c r="BI316" s="1">
        <f t="shared" ref="BI316:BI317" si="4725">+BE316</f>
        <v>44140</v>
      </c>
      <c r="BJ316">
        <f t="shared" ref="BJ316" si="4726">+L316</f>
        <v>33</v>
      </c>
      <c r="BK316">
        <f t="shared" ref="BK316" si="4727">+M316</f>
        <v>18</v>
      </c>
      <c r="BL316" s="1">
        <f t="shared" ref="BL316:BL317" si="4728">+BI316</f>
        <v>44140</v>
      </c>
      <c r="BM316">
        <f t="shared" ref="BM316" si="4729">+BM315+BJ316</f>
        <v>5350</v>
      </c>
      <c r="BN316">
        <f t="shared" ref="BN316" si="4730">+BN315+BK316</f>
        <v>2519</v>
      </c>
      <c r="BO316" s="180">
        <f t="shared" ref="BO316:BO317" si="4731">+A316</f>
        <v>44140</v>
      </c>
      <c r="BP316">
        <f t="shared" ref="BP316" si="4732">+AF316</f>
        <v>5355</v>
      </c>
      <c r="BQ316">
        <f t="shared" ref="BQ316" si="4733">+AH316</f>
        <v>5126</v>
      </c>
      <c r="BR316">
        <f t="shared" ref="BR316" si="4734">+AJ316</f>
        <v>107</v>
      </c>
      <c r="BS316" s="180">
        <f t="shared" ref="BS316:BS317" si="4735">+A316</f>
        <v>44140</v>
      </c>
      <c r="BT316">
        <f t="shared" ref="BT316" si="4736">+AL316</f>
        <v>46</v>
      </c>
      <c r="BU316">
        <f t="shared" ref="BU316" si="4737">+AN316</f>
        <v>46</v>
      </c>
      <c r="BV316">
        <f t="shared" ref="BV316" si="4738">+AP316</f>
        <v>0</v>
      </c>
      <c r="BW316" s="180">
        <f t="shared" ref="BW316:BW317" si="4739">+A316</f>
        <v>44140</v>
      </c>
      <c r="BX316">
        <f t="shared" ref="BX316" si="4740">+AR316</f>
        <v>569</v>
      </c>
      <c r="BY316">
        <f t="shared" ref="BY316" si="4741">+AT316</f>
        <v>523</v>
      </c>
      <c r="BZ316">
        <f t="shared" ref="BZ316" si="4742">+AV316</f>
        <v>7</v>
      </c>
      <c r="CA316" s="180">
        <f t="shared" ref="CA316:CA317" si="4743">+A316</f>
        <v>44140</v>
      </c>
      <c r="CB316">
        <f t="shared" ref="CB316" si="4744">+AD316</f>
        <v>7</v>
      </c>
      <c r="CC316">
        <f t="shared" ref="CC316" si="4745">+AG316</f>
        <v>8</v>
      </c>
      <c r="CD316" s="180">
        <f t="shared" ref="CD316:CD317" si="4746">+A316</f>
        <v>44140</v>
      </c>
      <c r="CE316">
        <f t="shared" ref="CE316" si="4747">+AI316</f>
        <v>1</v>
      </c>
    </row>
    <row r="317" spans="1:83" ht="18" customHeight="1" x14ac:dyDescent="0.55000000000000004">
      <c r="A317" s="180">
        <v>44141</v>
      </c>
      <c r="B317" s="241">
        <v>33</v>
      </c>
      <c r="C317" s="155">
        <f t="shared" ref="C317" si="4748">+B317+C316</f>
        <v>3543</v>
      </c>
      <c r="D317" s="155">
        <f t="shared" ref="D317" si="4749">+C317-F317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85"/>
        <v>44141</v>
      </c>
      <c r="AA317" s="231">
        <f t="shared" ref="AA317" si="4750">+AF317+AL317+AR317</f>
        <v>5980</v>
      </c>
      <c r="AB317" s="231">
        <f t="shared" ref="AB317" si="4751">+AH317+AN317+AT317</f>
        <v>5700</v>
      </c>
      <c r="AC317" s="232">
        <f t="shared" ref="AC317" si="4752">+AJ317+AP317+AV317</f>
        <v>114</v>
      </c>
      <c r="AD317" s="184">
        <f t="shared" ref="AD317" si="4753">+AF317-AF316</f>
        <v>6</v>
      </c>
      <c r="AE317" s="244">
        <f t="shared" ref="AE317" si="4754">+AE316+AD317</f>
        <v>4156</v>
      </c>
      <c r="AF317" s="156">
        <v>5361</v>
      </c>
      <c r="AG317" s="185">
        <f t="shared" ref="AG317" si="4755">+AH317-AH316</f>
        <v>5</v>
      </c>
      <c r="AH317" s="156">
        <v>5131</v>
      </c>
      <c r="AI317" s="185">
        <f t="shared" ref="AI317" si="4756">+AJ317-AJ316</f>
        <v>0</v>
      </c>
      <c r="AJ317" s="186">
        <v>107</v>
      </c>
      <c r="AK317" s="187">
        <f t="shared" ref="AK317" si="4757">+AL317-AL316</f>
        <v>0</v>
      </c>
      <c r="AL317" s="156">
        <v>46</v>
      </c>
      <c r="AM317" s="185">
        <f t="shared" ref="AM317" si="4758">+AN317-AN316</f>
        <v>0</v>
      </c>
      <c r="AN317" s="156">
        <v>46</v>
      </c>
      <c r="AO317" s="185">
        <f t="shared" ref="AO317" si="4759">+AP317-AP316</f>
        <v>0</v>
      </c>
      <c r="AP317" s="188">
        <v>0</v>
      </c>
      <c r="AQ317" s="187">
        <f t="shared" ref="AQ317" si="4760">+AR317-AR316</f>
        <v>4</v>
      </c>
      <c r="AR317" s="156">
        <v>573</v>
      </c>
      <c r="AS317" s="185">
        <f t="shared" ref="AS317" si="4761">+AT317-AT316</f>
        <v>0</v>
      </c>
      <c r="AT317" s="156">
        <v>523</v>
      </c>
      <c r="AU317" s="185">
        <f t="shared" ref="AU317" si="4762">+AV317-AV316</f>
        <v>0</v>
      </c>
      <c r="AV317" s="189">
        <v>7</v>
      </c>
      <c r="AW317" s="256">
        <v>146</v>
      </c>
      <c r="AX317" s="238">
        <f t="shared" ref="AX317" si="4763">+A317</f>
        <v>44141</v>
      </c>
      <c r="AY317" s="6">
        <v>0</v>
      </c>
      <c r="AZ317" s="239">
        <f t="shared" ref="AZ317" si="4764">+AZ316+AY317</f>
        <v>341</v>
      </c>
      <c r="BA317" s="239">
        <f t="shared" si="451"/>
        <v>100</v>
      </c>
      <c r="BB317" s="130">
        <v>0</v>
      </c>
      <c r="BC317" s="27">
        <f t="shared" ref="BC317" si="4765">+BC316+BB317</f>
        <v>22</v>
      </c>
      <c r="BD317" s="239">
        <f t="shared" si="2156"/>
        <v>135</v>
      </c>
      <c r="BE317" s="230">
        <f t="shared" ref="BE317" si="4766">+Z317</f>
        <v>44141</v>
      </c>
      <c r="BF317" s="132">
        <f t="shared" ref="BF317" si="4767">+B317</f>
        <v>33</v>
      </c>
      <c r="BG317" s="230">
        <f t="shared" ref="BG317" si="4768">+A317</f>
        <v>44141</v>
      </c>
      <c r="BH317" s="132">
        <f t="shared" ref="BH317" si="4769">+C317</f>
        <v>3543</v>
      </c>
      <c r="BI317" s="1">
        <f t="shared" ref="BI317" si="4770">+BE317</f>
        <v>44141</v>
      </c>
      <c r="BJ317">
        <f t="shared" ref="BJ317" si="4771">+L317</f>
        <v>27</v>
      </c>
      <c r="BK317">
        <f t="shared" ref="BK317" si="4772">+M317</f>
        <v>25</v>
      </c>
      <c r="BL317" s="1">
        <f t="shared" ref="BL317" si="4773">+BI317</f>
        <v>44141</v>
      </c>
      <c r="BM317">
        <f t="shared" ref="BM317" si="4774">+BM316+BJ317</f>
        <v>5377</v>
      </c>
      <c r="BN317">
        <f t="shared" ref="BN317" si="4775">+BN316+BK317</f>
        <v>2544</v>
      </c>
      <c r="BO317" s="180">
        <f t="shared" ref="BO317" si="4776">+A317</f>
        <v>44141</v>
      </c>
      <c r="BP317">
        <f t="shared" ref="BP317" si="4777">+AF317</f>
        <v>5361</v>
      </c>
      <c r="BQ317">
        <f t="shared" ref="BQ317" si="4778">+AH317</f>
        <v>5131</v>
      </c>
      <c r="BR317">
        <f t="shared" ref="BR317" si="4779">+AJ317</f>
        <v>107</v>
      </c>
      <c r="BS317" s="180">
        <f t="shared" ref="BS317" si="4780">+A317</f>
        <v>44141</v>
      </c>
      <c r="BT317">
        <f t="shared" ref="BT317" si="4781">+AL317</f>
        <v>46</v>
      </c>
      <c r="BU317">
        <f t="shared" ref="BU317" si="4782">+AN317</f>
        <v>46</v>
      </c>
      <c r="BV317">
        <f t="shared" ref="BV317" si="4783">+AP317</f>
        <v>0</v>
      </c>
      <c r="BW317" s="180">
        <f t="shared" ref="BW317" si="4784">+A317</f>
        <v>44141</v>
      </c>
      <c r="BX317">
        <f t="shared" ref="BX317" si="4785">+AR317</f>
        <v>573</v>
      </c>
      <c r="BY317">
        <f t="shared" ref="BY317" si="4786">+AT317</f>
        <v>523</v>
      </c>
      <c r="BZ317">
        <f t="shared" ref="BZ317" si="4787">+AV317</f>
        <v>7</v>
      </c>
      <c r="CA317" s="180">
        <f t="shared" ref="CA317" si="4788">+A317</f>
        <v>44141</v>
      </c>
      <c r="CB317">
        <f t="shared" ref="CB317" si="4789">+AD317</f>
        <v>6</v>
      </c>
      <c r="CC317">
        <f t="shared" ref="CC317" si="4790">+AG317</f>
        <v>5</v>
      </c>
      <c r="CD317" s="180">
        <f t="shared" ref="CD317" si="4791">+A317</f>
        <v>44141</v>
      </c>
      <c r="CE317">
        <f t="shared" ref="CE317" si="4792">+AI317</f>
        <v>0</v>
      </c>
    </row>
    <row r="318" spans="1:83" ht="18" customHeight="1" x14ac:dyDescent="0.55000000000000004">
      <c r="A318" s="180"/>
      <c r="B318" s="241"/>
      <c r="C318" s="155"/>
      <c r="D318" s="155"/>
      <c r="E318" s="147"/>
      <c r="F318" s="147"/>
      <c r="G318" s="147"/>
      <c r="H318" s="135"/>
      <c r="I318" s="147"/>
      <c r="J318" s="135"/>
      <c r="K318" s="42"/>
      <c r="L318" s="146"/>
      <c r="M318" s="147"/>
      <c r="N318" s="135"/>
      <c r="O318" s="135"/>
      <c r="P318" s="147"/>
      <c r="Q318" s="147"/>
      <c r="R318" s="135"/>
      <c r="S318" s="135"/>
      <c r="T318" s="147"/>
      <c r="U318" s="147"/>
      <c r="V318" s="135"/>
      <c r="W318" s="42"/>
      <c r="X318" s="148"/>
      <c r="Z318" s="75"/>
      <c r="AA318" s="231"/>
      <c r="AB318" s="231"/>
      <c r="AC318" s="232"/>
      <c r="AD318" s="184"/>
      <c r="AE318" s="244"/>
      <c r="AF318" s="156"/>
      <c r="AG318" s="185"/>
      <c r="AH318" s="156"/>
      <c r="AI318" s="185"/>
      <c r="AJ318" s="186"/>
      <c r="AK318" s="187"/>
      <c r="AL318" s="156"/>
      <c r="AM318" s="185"/>
      <c r="AN318" s="156"/>
      <c r="AO318" s="185"/>
      <c r="AP318" s="188"/>
      <c r="AQ318" s="187"/>
      <c r="AR318" s="156"/>
      <c r="AS318" s="185"/>
      <c r="AT318" s="156"/>
      <c r="AU318" s="185"/>
      <c r="AV318" s="189"/>
      <c r="AW318" s="256"/>
      <c r="AX318" s="238"/>
      <c r="AY318" s="6"/>
      <c r="AZ318" s="239"/>
      <c r="BA318" s="239"/>
      <c r="BB318" s="130"/>
      <c r="BC318" s="27"/>
      <c r="BD318" s="239"/>
      <c r="BE318" s="230"/>
      <c r="BF318" s="132"/>
      <c r="BG318" s="230"/>
      <c r="BH318" s="132"/>
      <c r="BI318" s="1"/>
      <c r="BL318" s="1"/>
      <c r="BO318" s="257"/>
      <c r="BS318" s="257"/>
      <c r="BW318" s="257"/>
      <c r="CA318" s="257"/>
      <c r="CD318" s="257"/>
    </row>
    <row r="319" spans="1:83" ht="18" customHeight="1" x14ac:dyDescent="0.55000000000000004">
      <c r="A319" s="180"/>
      <c r="B319" s="147"/>
      <c r="C319" s="155"/>
      <c r="D319" s="155"/>
      <c r="E319" s="147"/>
      <c r="F319" s="147"/>
      <c r="G319" s="147"/>
      <c r="H319" s="135"/>
      <c r="I319" s="147"/>
      <c r="J319" s="135"/>
      <c r="K319" s="42"/>
      <c r="L319" s="146"/>
      <c r="M319" s="147"/>
      <c r="N319" s="135"/>
      <c r="O319" s="135"/>
      <c r="P319" s="147"/>
      <c r="Q319" s="147"/>
      <c r="R319" s="135"/>
      <c r="S319" s="135"/>
      <c r="T319" s="147"/>
      <c r="U319" s="147"/>
      <c r="V319" s="135"/>
      <c r="W319" s="42"/>
      <c r="X319" s="148"/>
      <c r="Z319" s="75"/>
      <c r="AA319" s="231"/>
      <c r="AB319" s="231"/>
      <c r="AC319" s="232"/>
      <c r="AD319" s="184"/>
      <c r="AE319" s="244"/>
      <c r="AF319" s="156"/>
      <c r="AG319" s="185"/>
      <c r="AH319" s="156"/>
      <c r="AI319" s="185"/>
      <c r="AJ319" s="186"/>
      <c r="AK319" s="187"/>
      <c r="AL319" s="156"/>
      <c r="AM319" s="185"/>
      <c r="AN319" s="156"/>
      <c r="AO319" s="185"/>
      <c r="AP319" s="188"/>
      <c r="AQ319" s="187"/>
      <c r="AR319" s="156"/>
      <c r="AS319" s="185"/>
      <c r="AT319" s="156"/>
      <c r="AU319" s="185"/>
      <c r="AV319" s="189"/>
      <c r="AX319"/>
      <c r="AY319"/>
      <c r="AZ319"/>
      <c r="BB319"/>
      <c r="BP319" s="45"/>
      <c r="BQ319" s="45"/>
      <c r="BR319" s="45"/>
      <c r="BS319" s="45"/>
    </row>
    <row r="320" spans="1:83" ht="7" customHeight="1" thickBot="1" x14ac:dyDescent="0.6">
      <c r="A320" s="66"/>
      <c r="B320" s="146"/>
      <c r="C320" s="155"/>
      <c r="D320" s="147"/>
      <c r="E320" s="147"/>
      <c r="F320" s="147"/>
      <c r="G320" s="147"/>
      <c r="H320" s="135"/>
      <c r="I320" s="147"/>
      <c r="J320" s="135"/>
      <c r="K320" s="148"/>
      <c r="L320" s="146"/>
      <c r="M320" s="147"/>
      <c r="N320" s="135"/>
      <c r="O320" s="135"/>
      <c r="P320" s="147"/>
      <c r="Q320" s="147"/>
      <c r="R320" s="135"/>
      <c r="S320" s="135"/>
      <c r="T320" s="147"/>
      <c r="U320" s="147"/>
      <c r="V320" s="135"/>
      <c r="W320" s="42"/>
      <c r="X320" s="148"/>
      <c r="Z320" s="66"/>
      <c r="AA320" s="64"/>
      <c r="AB320" s="64"/>
      <c r="AC320" s="64"/>
      <c r="AD320" s="184"/>
      <c r="AE320" s="244"/>
      <c r="AF320" s="156"/>
      <c r="AG320" s="185"/>
      <c r="AH320" s="156"/>
      <c r="AI320" s="185"/>
      <c r="AJ320" s="186"/>
      <c r="AK320" s="187"/>
      <c r="AL320" s="156"/>
      <c r="AM320" s="185"/>
      <c r="AN320" s="156"/>
      <c r="AO320" s="185"/>
      <c r="AP320" s="188"/>
      <c r="AQ320" s="187"/>
      <c r="AR320" s="156"/>
      <c r="AS320" s="185"/>
      <c r="AT320" s="156"/>
      <c r="AU320" s="185"/>
      <c r="AV320" s="189"/>
    </row>
    <row r="321" spans="1:54" x14ac:dyDescent="0.55000000000000004">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row>
    <row r="322" spans="1:54" x14ac:dyDescent="0.55000000000000004">
      <c r="AI322" s="261">
        <f>SUM(AI189:AI319)</f>
        <v>100</v>
      </c>
      <c r="BB322" s="45">
        <f>219-172</f>
        <v>47</v>
      </c>
    </row>
    <row r="323" spans="1:54" x14ac:dyDescent="0.55000000000000004">
      <c r="L323">
        <f>SUM(L97:L322)</f>
        <v>5377</v>
      </c>
      <c r="P323">
        <f>SUM(P97:P322)</f>
        <v>736</v>
      </c>
      <c r="AD323">
        <f>SUM(AD188:AD194)</f>
        <v>82</v>
      </c>
    </row>
    <row r="324" spans="1:54" x14ac:dyDescent="0.55000000000000004">
      <c r="A324" s="130">
        <v>1</v>
      </c>
      <c r="D324">
        <f>SUM(B229:B259)</f>
        <v>435</v>
      </c>
      <c r="Z324" s="130"/>
      <c r="AA324" s="130"/>
      <c r="AB324" s="130"/>
      <c r="AC324" s="130"/>
      <c r="AF324">
        <f>SUM(AD188:AD319)</f>
        <v>4158</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88"/>
  <sheetViews>
    <sheetView workbookViewId="0">
      <pane xSplit="3" ySplit="1" topLeftCell="D75" activePane="bottomRight" state="frozen"/>
      <selection pane="topRight" activeCell="C1" sqref="C1"/>
      <selection pane="bottomLeft" activeCell="A2" sqref="A2"/>
      <selection pane="bottomRight" activeCell="B89" sqref="B89"/>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79"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41"/>
      <c r="C80" s="1"/>
    </row>
    <row r="81" spans="2:27" s="266" customFormat="1" ht="5" customHeight="1" x14ac:dyDescent="0.55000000000000004">
      <c r="B81" s="265"/>
      <c r="C81" s="264"/>
      <c r="AA81" s="5"/>
    </row>
    <row r="82" spans="2:27" ht="5.5" customHeight="1" x14ac:dyDescent="0.55000000000000004">
      <c r="B82" s="258"/>
      <c r="C82" s="1"/>
    </row>
    <row r="83" spans="2:27" x14ac:dyDescent="0.55000000000000004">
      <c r="B83">
        <f>SUM(B2:B82)</f>
        <v>1175</v>
      </c>
      <c r="C83" s="1" t="s">
        <v>348</v>
      </c>
      <c r="D83" s="27">
        <f>SUM(D2:D82)</f>
        <v>372</v>
      </c>
      <c r="E83" s="27">
        <f>SUM(E2:E82)</f>
        <v>218</v>
      </c>
      <c r="F83" s="27">
        <f>SUM(F2:F82)</f>
        <v>136</v>
      </c>
      <c r="G83" s="27">
        <f>SUM(G2:G82)</f>
        <v>105</v>
      </c>
      <c r="H83" s="27">
        <f>SUM(H2:H82)</f>
        <v>85</v>
      </c>
      <c r="J83">
        <f t="shared" ref="J83:Z83" si="92">SUM(J2:J82)</f>
        <v>10</v>
      </c>
      <c r="K83">
        <f t="shared" si="92"/>
        <v>6</v>
      </c>
      <c r="L83">
        <f t="shared" si="92"/>
        <v>11</v>
      </c>
      <c r="M83">
        <f t="shared" si="92"/>
        <v>5</v>
      </c>
      <c r="N83">
        <f t="shared" si="92"/>
        <v>23</v>
      </c>
      <c r="O83">
        <f t="shared" si="92"/>
        <v>10</v>
      </c>
      <c r="P83">
        <f t="shared" si="92"/>
        <v>1</v>
      </c>
      <c r="Q83">
        <f t="shared" si="92"/>
        <v>4</v>
      </c>
      <c r="R83">
        <f t="shared" si="92"/>
        <v>1</v>
      </c>
      <c r="S83">
        <f t="shared" si="92"/>
        <v>9</v>
      </c>
      <c r="T83">
        <f t="shared" si="92"/>
        <v>23</v>
      </c>
      <c r="U83">
        <f t="shared" si="92"/>
        <v>40</v>
      </c>
      <c r="V83">
        <f t="shared" si="92"/>
        <v>7</v>
      </c>
      <c r="W83">
        <f t="shared" si="92"/>
        <v>14</v>
      </c>
      <c r="X83">
        <f t="shared" si="92"/>
        <v>59</v>
      </c>
      <c r="Y83">
        <f t="shared" si="92"/>
        <v>25</v>
      </c>
      <c r="Z83">
        <f t="shared" si="92"/>
        <v>11</v>
      </c>
    </row>
    <row r="84" spans="2:27" x14ac:dyDescent="0.55000000000000004">
      <c r="C84" s="1"/>
    </row>
    <row r="85" spans="2:27" ht="5" customHeight="1" x14ac:dyDescent="0.55000000000000004">
      <c r="C85" s="1"/>
    </row>
    <row r="88" spans="2:27" x14ac:dyDescent="0.55000000000000004">
      <c r="B88" s="241"/>
      <c r="J88">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3" zoomScale="70" zoomScaleNormal="70" workbookViewId="0">
      <selection activeCell="N116" sqref="N116"/>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123"/>
  <sheetViews>
    <sheetView topLeftCell="A2" workbookViewId="0">
      <pane xSplit="2" ySplit="2" topLeftCell="E113" activePane="bottomRight" state="frozen"/>
      <selection activeCell="O24" sqref="O24"/>
      <selection pane="topRight" activeCell="O24" sqref="O24"/>
      <selection pane="bottomLeft" activeCell="O24" sqref="O24"/>
      <selection pane="bottomRight" activeCell="L121" sqref="L121"/>
    </sheetView>
  </sheetViews>
  <sheetFormatPr defaultRowHeight="18"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1" width="10.5" customWidth="1"/>
    <col min="22" max="22" width="10.5" style="45" customWidth="1"/>
    <col min="23" max="23" width="10.5" customWidth="1"/>
    <col min="24" max="24" width="10.5" style="4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s="45" t="s">
        <v>248</v>
      </c>
      <c r="W3" t="s">
        <v>182</v>
      </c>
      <c r="X3" s="45" t="s">
        <v>249</v>
      </c>
    </row>
    <row r="4" spans="1:24" x14ac:dyDescent="0.55000000000000004">
      <c r="A4">
        <v>1</v>
      </c>
      <c r="C4" t="s">
        <v>184</v>
      </c>
      <c r="D4" t="s">
        <v>185</v>
      </c>
      <c r="E4">
        <v>24</v>
      </c>
      <c r="G4" s="1">
        <v>44026</v>
      </c>
      <c r="I4">
        <v>0</v>
      </c>
      <c r="K4">
        <v>73</v>
      </c>
      <c r="M4">
        <v>3</v>
      </c>
      <c r="R4">
        <v>0</v>
      </c>
      <c r="S4" s="1"/>
      <c r="V4" s="45">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s="45" t="s">
        <v>255</v>
      </c>
      <c r="W5" t="s">
        <v>189</v>
      </c>
      <c r="X5" s="45" t="s">
        <v>249</v>
      </c>
    </row>
    <row r="6" spans="1:24" x14ac:dyDescent="0.55000000000000004">
      <c r="C6" s="130" t="s">
        <v>190</v>
      </c>
      <c r="D6" s="5"/>
      <c r="E6" s="5"/>
      <c r="F6" s="5"/>
      <c r="G6" s="5"/>
      <c r="H6" s="5"/>
      <c r="I6" s="5"/>
      <c r="J6" s="5"/>
      <c r="K6" s="249"/>
      <c r="L6" s="5"/>
      <c r="M6" s="249"/>
      <c r="N6" s="5"/>
      <c r="O6" s="5"/>
      <c r="P6" s="5"/>
      <c r="Q6" s="5"/>
      <c r="R6" s="5"/>
      <c r="S6" s="1">
        <v>44026</v>
      </c>
      <c r="V6" s="45">
        <v>0</v>
      </c>
      <c r="X6" s="45">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55">
        <f t="shared" ref="V7:V19" si="0">+V6+T7</f>
        <v>1</v>
      </c>
      <c r="W7" s="5">
        <v>3</v>
      </c>
      <c r="X7" s="255">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55">
        <f t="shared" si="0"/>
        <v>6</v>
      </c>
      <c r="W8" s="5">
        <v>8</v>
      </c>
      <c r="X8" s="255">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55">
        <f t="shared" si="0"/>
        <v>17</v>
      </c>
      <c r="W9" s="5">
        <v>0</v>
      </c>
      <c r="X9" s="255">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55">
        <f t="shared" si="0"/>
        <v>30</v>
      </c>
      <c r="W10" s="5">
        <f>12+18</f>
        <v>30</v>
      </c>
      <c r="X10" s="255">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55">
        <f t="shared" si="0"/>
        <v>47</v>
      </c>
      <c r="W11" s="5">
        <v>9</v>
      </c>
      <c r="X11" s="255">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55">
        <f t="shared" si="0"/>
        <v>55</v>
      </c>
      <c r="W12" s="5">
        <v>5</v>
      </c>
      <c r="X12" s="255">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55">
        <f t="shared" si="0"/>
        <v>64</v>
      </c>
      <c r="W13" s="5">
        <v>14</v>
      </c>
      <c r="X13" s="255">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55">
        <f t="shared" si="0"/>
        <v>82</v>
      </c>
      <c r="W14" s="5">
        <v>24</v>
      </c>
      <c r="X14" s="252">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55">
        <f t="shared" si="0"/>
        <v>95</v>
      </c>
      <c r="W15" s="5">
        <v>19</v>
      </c>
      <c r="X15" s="252">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55">
        <f t="shared" si="0"/>
        <v>115</v>
      </c>
      <c r="W16" s="5">
        <f>+N16</f>
        <v>38</v>
      </c>
      <c r="X16" s="252">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55">
        <f t="shared" si="0"/>
        <v>137</v>
      </c>
      <c r="W17" s="5">
        <f>+N17</f>
        <v>38</v>
      </c>
      <c r="X17" s="252">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55">
        <f t="shared" si="0"/>
        <v>178</v>
      </c>
      <c r="W18" s="5">
        <f>+N18</f>
        <v>38</v>
      </c>
      <c r="X18" s="252">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55">
        <f t="shared" si="0"/>
        <v>235</v>
      </c>
      <c r="W19" s="5">
        <f>+N19</f>
        <v>13</v>
      </c>
      <c r="X19" s="252">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55">
        <f>+V19+T20-J20</f>
        <v>322</v>
      </c>
      <c r="W20" s="5">
        <f t="shared" ref="W20:W23" si="12">+N20</f>
        <v>15</v>
      </c>
      <c r="X20" s="252">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55">
        <f>+V20+T21-J21</f>
        <v>414</v>
      </c>
      <c r="W21" s="5">
        <f t="shared" si="12"/>
        <v>18</v>
      </c>
      <c r="X21" s="252">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55">
        <f>+V21+T22-J22</f>
        <v>523</v>
      </c>
      <c r="W22" s="5">
        <f t="shared" si="12"/>
        <v>0</v>
      </c>
      <c r="X22" s="252">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55">
        <f>+V22+T23-J23</f>
        <v>547</v>
      </c>
      <c r="W23" s="5">
        <f t="shared" si="12"/>
        <v>8</v>
      </c>
      <c r="X23" s="252">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55">
        <f>+V23+T24-J24-1</f>
        <v>569</v>
      </c>
      <c r="W24" s="5">
        <f t="shared" ref="W24" si="17">+N24</f>
        <v>9</v>
      </c>
      <c r="X24" s="252">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55">
        <f t="shared" ref="V25:V30" si="20">+V24+T25-J25</f>
        <v>590</v>
      </c>
      <c r="W25" s="5">
        <f t="shared" ref="W25" si="21">+N25</f>
        <v>8</v>
      </c>
      <c r="X25" s="252">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55">
        <f t="shared" si="20"/>
        <v>606</v>
      </c>
      <c r="W26" s="5">
        <f t="shared" ref="W26" si="25">+N26</f>
        <v>9</v>
      </c>
      <c r="X26" s="252">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55">
        <f t="shared" si="20"/>
        <v>618</v>
      </c>
      <c r="W27" s="5">
        <f t="shared" ref="W27" si="29">+N27</f>
        <v>13</v>
      </c>
      <c r="X27" s="252">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55">
        <f t="shared" si="20"/>
        <v>637</v>
      </c>
      <c r="W28" s="5">
        <f t="shared" ref="W28" si="35">+N28</f>
        <v>12</v>
      </c>
      <c r="X28" s="252">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55">
        <f t="shared" si="20"/>
        <v>643</v>
      </c>
      <c r="W29" s="5">
        <f t="shared" ref="W29" si="41">+N29</f>
        <v>10</v>
      </c>
      <c r="X29" s="252">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55">
        <f t="shared" si="20"/>
        <v>640</v>
      </c>
      <c r="W30" s="5">
        <f t="shared" ref="W30" si="47">+N30</f>
        <v>8</v>
      </c>
      <c r="X30" s="252">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55">
        <f t="shared" ref="V31" si="53">+V30+T31-J31</f>
        <v>625</v>
      </c>
      <c r="W31" s="5">
        <f t="shared" ref="W31" si="54">+N31</f>
        <v>0</v>
      </c>
      <c r="X31" s="252">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55">
        <f t="shared" ref="V32" si="60">+V31+T32-J32</f>
        <v>592</v>
      </c>
      <c r="W32" s="5">
        <f t="shared" ref="W32" si="61">+N32</f>
        <v>7</v>
      </c>
      <c r="X32" s="252">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55">
        <f t="shared" ref="V33" si="68">+V32+T33-J33</f>
        <v>567</v>
      </c>
      <c r="W33" s="5">
        <f t="shared" ref="W33" si="69">+N33</f>
        <v>11</v>
      </c>
      <c r="X33" s="252">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55">
        <f t="shared" ref="V34" si="75">+V33+T34-J34</f>
        <v>535</v>
      </c>
      <c r="W34" s="5">
        <f t="shared" ref="W34" si="76">+N34</f>
        <v>8</v>
      </c>
      <c r="X34" s="252">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55">
        <f t="shared" ref="V35" si="82">+V34+T35-J35</f>
        <v>505</v>
      </c>
      <c r="W35" s="5">
        <f t="shared" ref="W35" si="83">+N35</f>
        <v>5</v>
      </c>
      <c r="X35" s="252">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55">
        <f t="shared" ref="V36" si="89">+V35+T36-J36</f>
        <v>464</v>
      </c>
      <c r="W36" s="5">
        <f t="shared" ref="W36" si="90">+N36</f>
        <v>4</v>
      </c>
      <c r="X36" s="252">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55">
        <f t="shared" ref="V37" si="97">+V36+T37-J37</f>
        <v>438</v>
      </c>
      <c r="W37" s="5">
        <f t="shared" ref="W37" si="98">+N37</f>
        <v>2</v>
      </c>
      <c r="X37" s="252">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55">
        <f t="shared" ref="V38" si="106">+V37+T38-J38</f>
        <v>401</v>
      </c>
      <c r="W38" s="5">
        <f t="shared" ref="W38" si="107">+N38</f>
        <v>5</v>
      </c>
      <c r="X38" s="252">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55">
        <f t="shared" ref="V39" si="114">+V38+T39-J39</f>
        <v>378</v>
      </c>
      <c r="W39" s="5">
        <f t="shared" ref="W39" si="115">+N39</f>
        <v>1</v>
      </c>
      <c r="X39" s="252">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55">
        <f t="shared" ref="V40" si="122">+V39+T40-J40</f>
        <v>354</v>
      </c>
      <c r="W40" s="5">
        <f t="shared" ref="W40" si="123">+N40</f>
        <v>1</v>
      </c>
      <c r="X40" s="252">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55">
        <f t="shared" ref="V41" si="130">+V40+T41-J41</f>
        <v>331</v>
      </c>
      <c r="W41" s="5">
        <f t="shared" ref="W41" si="131">+N41</f>
        <v>0</v>
      </c>
      <c r="X41" s="252">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55">
        <f t="shared" ref="V42" si="138">+V41+T42-J42</f>
        <v>302</v>
      </c>
      <c r="W42" s="5">
        <f t="shared" ref="W42" si="139">+N42</f>
        <v>0</v>
      </c>
      <c r="X42" s="252">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55">
        <f t="shared" ref="V43" si="148">+V42+T43-J43</f>
        <v>274</v>
      </c>
      <c r="W43" s="5">
        <f t="shared" ref="W43" si="149">+N43</f>
        <v>0</v>
      </c>
      <c r="X43" s="252">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55">
        <f t="shared" ref="V44" si="158">+V43+T44-J44</f>
        <v>227</v>
      </c>
      <c r="W44" s="5">
        <f t="shared" ref="W44" si="159">+N44</f>
        <v>0</v>
      </c>
      <c r="X44" s="252">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55">
        <f t="shared" ref="V45" si="166">+V44+T45-J45</f>
        <v>198</v>
      </c>
      <c r="W45" s="5">
        <f t="shared" ref="W45" si="167">+N45</f>
        <v>0</v>
      </c>
      <c r="X45" s="252">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55">
        <f t="shared" ref="V46" si="174">+V45+T46-J46</f>
        <v>183</v>
      </c>
      <c r="W46" s="5">
        <f t="shared" ref="W46" si="175">+N46</f>
        <v>0</v>
      </c>
      <c r="X46" s="252">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55">
        <f t="shared" ref="V47" si="184">+V46+T47-J47</f>
        <v>160</v>
      </c>
      <c r="W47" s="5">
        <f t="shared" ref="W47" si="185">+N47</f>
        <v>0</v>
      </c>
      <c r="X47" s="252">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55">
        <f t="shared" ref="V48" si="195">+V47+T48-J48</f>
        <v>124</v>
      </c>
      <c r="W48" s="5">
        <f t="shared" ref="W48" si="196">+N48</f>
        <v>0</v>
      </c>
      <c r="X48" s="252">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55">
        <f t="shared" ref="V49" si="206">+V48+T49-J49</f>
        <v>107</v>
      </c>
      <c r="W49" s="5">
        <f t="shared" ref="W49" si="207">+N49</f>
        <v>0</v>
      </c>
      <c r="X49" s="252">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55">
        <f t="shared" ref="V50" si="217">+V49+T50-J50</f>
        <v>93</v>
      </c>
      <c r="W50" s="5">
        <f t="shared" ref="W50" si="218">+N50</f>
        <v>0</v>
      </c>
      <c r="X50" s="252">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55">
        <f t="shared" ref="V51" si="228">+V50+T51-J51</f>
        <v>74</v>
      </c>
      <c r="W51" s="5">
        <f t="shared" ref="W51" si="229">+N51</f>
        <v>0</v>
      </c>
      <c r="X51" s="252">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55">
        <f t="shared" ref="V52" si="239">+V51+T52-J52</f>
        <v>62</v>
      </c>
      <c r="W52" s="5">
        <f t="shared" ref="W52" si="240">+N52</f>
        <v>0</v>
      </c>
      <c r="X52" s="252">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55">
        <f t="shared" ref="V53" si="250">+V52+T53-J53</f>
        <v>49</v>
      </c>
      <c r="W53" s="5">
        <f t="shared" ref="W53" si="251">+N53</f>
        <v>0</v>
      </c>
      <c r="X53" s="252">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55">
        <f t="shared" ref="V54" si="261">+V53+T54-J54</f>
        <v>34</v>
      </c>
      <c r="W54" s="5">
        <f t="shared" ref="W54" si="262">+N54</f>
        <v>0</v>
      </c>
      <c r="X54" s="252">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55">
        <f t="shared" ref="V55" si="270">+V54+T55-J55</f>
        <v>22</v>
      </c>
      <c r="W55" s="5">
        <f t="shared" ref="W55" si="271">+N55</f>
        <v>0</v>
      </c>
      <c r="X55" s="252">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55">
        <f t="shared" ref="V56" si="281">+V55+T56-J56</f>
        <v>20</v>
      </c>
      <c r="W56" s="5">
        <f t="shared" ref="W56" si="282">+N56</f>
        <v>0</v>
      </c>
      <c r="X56" s="252">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55">
        <f t="shared" ref="V57" si="292">+V56+T57-J57</f>
        <v>16</v>
      </c>
      <c r="W57" s="5">
        <f t="shared" ref="W57" si="293">+N57</f>
        <v>0</v>
      </c>
      <c r="X57" s="252">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55">
        <f t="shared" ref="V58" si="302">+V57+T58-J58</f>
        <v>14</v>
      </c>
      <c r="W58" s="5">
        <f t="shared" ref="W58" si="303">+N58</f>
        <v>0</v>
      </c>
      <c r="X58" s="252">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55">
        <f t="shared" ref="V59" si="312">+V58+T59-J59</f>
        <v>10</v>
      </c>
      <c r="W59" s="5">
        <f t="shared" ref="W59" si="313">+N59</f>
        <v>0</v>
      </c>
      <c r="X59" s="252">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55">
        <f t="shared" ref="V60" si="322">+V59+T60-J60</f>
        <v>3</v>
      </c>
      <c r="W60" s="5">
        <f t="shared" ref="W60" si="323">+N60</f>
        <v>0</v>
      </c>
      <c r="X60" s="252">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55">
        <f t="shared" ref="V61" si="331">+V60+T61-J61</f>
        <v>0</v>
      </c>
      <c r="W61" s="5">
        <f t="shared" ref="W61" si="332">+N61</f>
        <v>0</v>
      </c>
      <c r="X61" s="252">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55">
        <f t="shared" ref="V62" si="341">+V61+T62-J62</f>
        <v>0</v>
      </c>
      <c r="W62" s="5">
        <f t="shared" ref="W62" si="342">+N62</f>
        <v>0</v>
      </c>
      <c r="X62" s="252">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55">
        <f t="shared" ref="V63" si="351">+V62+T63-J63</f>
        <v>0</v>
      </c>
      <c r="W63" s="5">
        <f t="shared" ref="W63" si="352">+N63</f>
        <v>0</v>
      </c>
      <c r="X63" s="252">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55">
        <f t="shared" ref="V64" si="362">+V63+T64-J64</f>
        <v>0</v>
      </c>
      <c r="W64" s="5">
        <f t="shared" ref="W64" si="363">+N64</f>
        <v>0</v>
      </c>
      <c r="X64" s="252">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55">
        <f t="shared" ref="V65" si="373">+V64+T65-J65</f>
        <v>0</v>
      </c>
      <c r="W65" s="5">
        <f t="shared" ref="W65" si="374">+N65</f>
        <v>0</v>
      </c>
      <c r="X65" s="252">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55">
        <f t="shared" ref="V66" si="384">+V65+T66-J66</f>
        <v>0</v>
      </c>
      <c r="W66" s="5">
        <f t="shared" ref="W66" si="385">+N66</f>
        <v>0</v>
      </c>
      <c r="X66" s="252">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55">
        <f t="shared" ref="V67" si="395">+V66+T67-J67</f>
        <v>0</v>
      </c>
      <c r="W67" s="5">
        <f t="shared" ref="W67" si="396">+N67</f>
        <v>0</v>
      </c>
      <c r="X67" s="252">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55">
        <f t="shared" ref="V68" si="406">+V67+T68-J68</f>
        <v>0</v>
      </c>
      <c r="W68" s="5">
        <f t="shared" ref="W68" si="407">+N68</f>
        <v>0</v>
      </c>
      <c r="X68" s="252">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55">
        <f t="shared" ref="V69" si="417">+V68+T69-J69</f>
        <v>0</v>
      </c>
      <c r="W69" s="5">
        <f t="shared" ref="W69" si="418">+N69</f>
        <v>0</v>
      </c>
      <c r="X69" s="252">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55">
        <f t="shared" ref="V70" si="428">+V69+T70-J70</f>
        <v>0</v>
      </c>
      <c r="W70" s="5">
        <f t="shared" ref="W70" si="429">+N70</f>
        <v>0</v>
      </c>
      <c r="X70" s="252">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55">
        <f t="shared" ref="V71" si="439">+V70+T71-J71</f>
        <v>0</v>
      </c>
      <c r="W71" s="5">
        <f t="shared" ref="W71" si="440">+N71</f>
        <v>0</v>
      </c>
      <c r="X71" s="252">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55">
        <f t="shared" ref="V72" si="450">+V71+T72-J72</f>
        <v>0</v>
      </c>
      <c r="W72" s="5">
        <f t="shared" ref="W72" si="451">+N72</f>
        <v>0</v>
      </c>
      <c r="X72" s="252">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55">
        <f t="shared" ref="V73" si="461">+V72+T73-J73</f>
        <v>0</v>
      </c>
      <c r="W73" s="5">
        <f t="shared" ref="W73" si="462">+N73</f>
        <v>0</v>
      </c>
      <c r="X73" s="252">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55">
        <f t="shared" ref="V74" si="472">+V73+T74-J74</f>
        <v>0</v>
      </c>
      <c r="W74" s="5">
        <f t="shared" ref="W74" si="473">+N74</f>
        <v>0</v>
      </c>
      <c r="X74" s="252">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55">
        <f t="shared" ref="V75" si="483">+V74+T75-J75</f>
        <v>0</v>
      </c>
      <c r="W75" s="5">
        <f t="shared" ref="W75" si="484">+N75</f>
        <v>0</v>
      </c>
      <c r="X75" s="252">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55">
        <f t="shared" ref="V76" si="494">+V75+T76-J76</f>
        <v>0</v>
      </c>
      <c r="W76" s="5">
        <f t="shared" ref="W76" si="495">+N76</f>
        <v>0</v>
      </c>
      <c r="X76" s="252">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55">
        <f t="shared" ref="V77" si="505">+V76+T77-J77</f>
        <v>0</v>
      </c>
      <c r="W77" s="5">
        <f t="shared" ref="W77" si="506">+N77</f>
        <v>0</v>
      </c>
      <c r="X77" s="252">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55">
        <f t="shared" ref="V78" si="516">+V77+T78-J78</f>
        <v>0</v>
      </c>
      <c r="W78" s="5">
        <f t="shared" ref="W78" si="517">+N78</f>
        <v>0</v>
      </c>
      <c r="X78" s="252">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55">
        <f t="shared" ref="V79" si="527">+V78+T79-J79</f>
        <v>0</v>
      </c>
      <c r="W79" s="5">
        <f t="shared" ref="W79" si="528">+N79</f>
        <v>0</v>
      </c>
      <c r="X79" s="252">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55">
        <f t="shared" ref="V80" si="538">+V79+T80-J80</f>
        <v>0</v>
      </c>
      <c r="W80" s="5">
        <f t="shared" ref="W80" si="539">+N80</f>
        <v>0</v>
      </c>
      <c r="X80" s="252">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55">
        <f t="shared" ref="V81" si="549">+V80+T81-J81</f>
        <v>0</v>
      </c>
      <c r="W81" s="5">
        <f t="shared" ref="W81" si="550">+N81</f>
        <v>0</v>
      </c>
      <c r="X81" s="252">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55">
        <f t="shared" ref="V82" si="560">+V81+T82-J82</f>
        <v>0</v>
      </c>
      <c r="W82" s="5">
        <f t="shared" ref="W82" si="561">+N82</f>
        <v>0</v>
      </c>
      <c r="X82" s="252">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55">
        <f t="shared" ref="V83" si="571">+V82+T83-J83</f>
        <v>0</v>
      </c>
      <c r="W83" s="5">
        <f t="shared" ref="W83" si="572">+N83</f>
        <v>0</v>
      </c>
      <c r="X83" s="252">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55">
        <f t="shared" ref="V84" si="582">+V83+T84-J84</f>
        <v>0</v>
      </c>
      <c r="W84" s="5">
        <f t="shared" ref="W84" si="583">+N84</f>
        <v>0</v>
      </c>
      <c r="X84" s="252">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55">
        <f t="shared" ref="V85" si="593">+V84+T85-J85</f>
        <v>0</v>
      </c>
      <c r="W85" s="5">
        <f t="shared" ref="W85" si="594">+N85</f>
        <v>0</v>
      </c>
      <c r="X85" s="252">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 si="601">+G86</f>
        <v>44106</v>
      </c>
      <c r="T86" s="5">
        <f t="shared" ref="T86" si="602">+H86</f>
        <v>0</v>
      </c>
      <c r="U86" s="27">
        <f t="shared" ref="U86" si="603">+I86</f>
        <v>903</v>
      </c>
      <c r="V86" s="255">
        <f t="shared" ref="V86" si="604">+V85+T86-J86</f>
        <v>0</v>
      </c>
      <c r="W86" s="5">
        <f t="shared" ref="W86" si="605">+N86</f>
        <v>0</v>
      </c>
      <c r="X86" s="252">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55">
        <f t="shared" ref="V87" si="615">+V86+T87-J87</f>
        <v>0</v>
      </c>
      <c r="W87" s="5">
        <f t="shared" ref="W87" si="616">+N87</f>
        <v>0</v>
      </c>
      <c r="X87" s="252">
        <f t="shared" ref="X87" si="617">+X86+W87-O87-P87</f>
        <v>0</v>
      </c>
    </row>
    <row r="88" spans="1:24" x14ac:dyDescent="0.55000000000000004">
      <c r="A88">
        <v>93</v>
      </c>
      <c r="B88" s="250"/>
      <c r="C88" s="45"/>
      <c r="D88" t="s">
        <v>347</v>
      </c>
      <c r="E88">
        <v>24</v>
      </c>
      <c r="F88">
        <v>50</v>
      </c>
      <c r="G88" s="1">
        <v>44108</v>
      </c>
      <c r="H88" s="130">
        <v>0</v>
      </c>
      <c r="I88" s="249">
        <f t="shared" ref="I88" si="618">+I87+H88</f>
        <v>903</v>
      </c>
      <c r="J88" s="130">
        <v>0</v>
      </c>
      <c r="K88" s="254">
        <f t="shared" ref="K88" si="619">+K87+J88</f>
        <v>899</v>
      </c>
      <c r="L88" s="5"/>
      <c r="M88" s="254">
        <f t="shared" ref="M88" si="620">+M87+L88</f>
        <v>3</v>
      </c>
      <c r="N88" s="130">
        <v>0</v>
      </c>
      <c r="O88" s="5"/>
      <c r="P88" s="6">
        <v>0</v>
      </c>
      <c r="Q88" s="240">
        <f t="shared" ref="Q88" si="621">+Q87+P88</f>
        <v>239</v>
      </c>
      <c r="R88" s="255">
        <f t="shared" ref="R88" si="622">+R87+N88-O88-P88</f>
        <v>0</v>
      </c>
      <c r="S88" s="1">
        <f t="shared" ref="S88" si="623">+G88</f>
        <v>44108</v>
      </c>
      <c r="T88" s="5">
        <f t="shared" ref="T88" si="624">+H88</f>
        <v>0</v>
      </c>
      <c r="U88" s="27">
        <f t="shared" ref="U88" si="625">+I88</f>
        <v>903</v>
      </c>
      <c r="V88" s="255">
        <f t="shared" ref="V88" si="626">+V87+T88-J88</f>
        <v>0</v>
      </c>
      <c r="W88" s="5">
        <f t="shared" ref="W88" si="627">+N88</f>
        <v>0</v>
      </c>
      <c r="X88" s="252">
        <f t="shared" ref="X88" si="628">+X87+W88-O88-P88</f>
        <v>0</v>
      </c>
    </row>
    <row r="89" spans="1:24" x14ac:dyDescent="0.55000000000000004">
      <c r="A89">
        <v>94</v>
      </c>
      <c r="B89" s="250"/>
      <c r="C89" s="45"/>
      <c r="D89" t="s">
        <v>349</v>
      </c>
      <c r="E89">
        <v>24</v>
      </c>
      <c r="F89">
        <v>51</v>
      </c>
      <c r="G89" s="1">
        <v>44109</v>
      </c>
      <c r="H89" s="130">
        <v>0</v>
      </c>
      <c r="I89" s="249">
        <f t="shared" ref="I89" si="629">+I88+H89</f>
        <v>903</v>
      </c>
      <c r="J89" s="130">
        <v>0</v>
      </c>
      <c r="K89" s="254">
        <f t="shared" ref="K89" si="630">+K88+J89</f>
        <v>899</v>
      </c>
      <c r="L89" s="5"/>
      <c r="M89" s="254">
        <f t="shared" ref="M89" si="631">+M88+L89</f>
        <v>3</v>
      </c>
      <c r="N89" s="130">
        <v>0</v>
      </c>
      <c r="O89" s="5"/>
      <c r="P89" s="6">
        <v>0</v>
      </c>
      <c r="Q89" s="240">
        <f t="shared" ref="Q89" si="632">+Q88+P89</f>
        <v>239</v>
      </c>
      <c r="R89" s="255">
        <f t="shared" ref="R89" si="633">+R88+N89-O89-P89</f>
        <v>0</v>
      </c>
      <c r="S89" s="1">
        <f t="shared" ref="S89" si="634">+G89</f>
        <v>44109</v>
      </c>
      <c r="T89" s="5">
        <f t="shared" ref="T89" si="635">+H89</f>
        <v>0</v>
      </c>
      <c r="U89" s="27">
        <f t="shared" ref="U89" si="636">+I89</f>
        <v>903</v>
      </c>
      <c r="V89" s="255">
        <f t="shared" ref="V89" si="637">+V88+T89-J89</f>
        <v>0</v>
      </c>
      <c r="W89" s="5">
        <f t="shared" ref="W89" si="638">+N89</f>
        <v>0</v>
      </c>
      <c r="X89" s="252">
        <f t="shared" ref="X89" si="639">+X88+W89-O89-P89</f>
        <v>0</v>
      </c>
    </row>
    <row r="90" spans="1:24" x14ac:dyDescent="0.55000000000000004">
      <c r="A90">
        <v>95</v>
      </c>
      <c r="B90" s="250"/>
      <c r="C90" s="45"/>
      <c r="D90" t="s">
        <v>350</v>
      </c>
      <c r="E90">
        <v>24</v>
      </c>
      <c r="F90">
        <v>52</v>
      </c>
      <c r="G90" s="1">
        <v>44110</v>
      </c>
      <c r="H90" s="130">
        <v>0</v>
      </c>
      <c r="I90" s="249">
        <f t="shared" ref="I90" si="640">+I89+H90</f>
        <v>903</v>
      </c>
      <c r="J90" s="130">
        <v>0</v>
      </c>
      <c r="K90" s="254">
        <f t="shared" ref="K90" si="641">+K89+J90</f>
        <v>899</v>
      </c>
      <c r="L90" s="5"/>
      <c r="M90" s="254">
        <f t="shared" ref="M90" si="642">+M89+L90</f>
        <v>3</v>
      </c>
      <c r="N90" s="130">
        <v>0</v>
      </c>
      <c r="O90" s="5"/>
      <c r="P90" s="6">
        <v>0</v>
      </c>
      <c r="Q90" s="240">
        <f t="shared" ref="Q90" si="643">+Q89+P90</f>
        <v>239</v>
      </c>
      <c r="R90" s="255">
        <f t="shared" ref="R90" si="644">+R89+N90-O90-P90</f>
        <v>0</v>
      </c>
      <c r="S90" s="1">
        <f t="shared" ref="S90" si="645">+G90</f>
        <v>44110</v>
      </c>
      <c r="T90" s="5">
        <f t="shared" ref="T90" si="646">+H90</f>
        <v>0</v>
      </c>
      <c r="U90" s="27">
        <f t="shared" ref="U90" si="647">+I90</f>
        <v>903</v>
      </c>
      <c r="V90" s="255">
        <f t="shared" ref="V90" si="648">+V89+T90-J90</f>
        <v>0</v>
      </c>
      <c r="W90" s="5">
        <f t="shared" ref="W90" si="649">+N90</f>
        <v>0</v>
      </c>
      <c r="X90" s="252">
        <f t="shared" ref="X90" si="650">+X89+W90-O90-P90</f>
        <v>0</v>
      </c>
    </row>
    <row r="91" spans="1:24" x14ac:dyDescent="0.55000000000000004">
      <c r="A91">
        <v>96</v>
      </c>
      <c r="B91" s="250"/>
      <c r="C91" s="45"/>
      <c r="D91" t="s">
        <v>351</v>
      </c>
      <c r="E91">
        <v>24</v>
      </c>
      <c r="F91">
        <v>53</v>
      </c>
      <c r="G91" s="1">
        <v>44111</v>
      </c>
      <c r="H91" s="130">
        <v>0</v>
      </c>
      <c r="I91" s="249">
        <f t="shared" ref="I91" si="651">+I90+H91</f>
        <v>903</v>
      </c>
      <c r="J91" s="130">
        <v>0</v>
      </c>
      <c r="K91" s="254">
        <f t="shared" ref="K91" si="652">+K90+J91</f>
        <v>899</v>
      </c>
      <c r="L91" s="5"/>
      <c r="M91" s="254">
        <f t="shared" ref="M91" si="653">+M90+L91</f>
        <v>3</v>
      </c>
      <c r="N91" s="130">
        <v>0</v>
      </c>
      <c r="O91" s="5"/>
      <c r="P91" s="6">
        <v>0</v>
      </c>
      <c r="Q91" s="240">
        <f t="shared" ref="Q91" si="654">+Q90+P91</f>
        <v>239</v>
      </c>
      <c r="R91" s="255">
        <f t="shared" ref="R91" si="655">+R90+N91-O91-P91</f>
        <v>0</v>
      </c>
      <c r="S91" s="1">
        <f t="shared" ref="S91" si="656">+G91</f>
        <v>44111</v>
      </c>
      <c r="T91" s="5">
        <f t="shared" ref="T91" si="657">+H91</f>
        <v>0</v>
      </c>
      <c r="U91" s="27">
        <f t="shared" ref="U91" si="658">+I91</f>
        <v>903</v>
      </c>
      <c r="V91" s="255">
        <f t="shared" ref="V91" si="659">+V90+T91-J91</f>
        <v>0</v>
      </c>
      <c r="W91" s="5">
        <f t="shared" ref="W91" si="660">+N91</f>
        <v>0</v>
      </c>
      <c r="X91" s="252">
        <f t="shared" ref="X91" si="661">+X90+W91-O91-P91</f>
        <v>0</v>
      </c>
    </row>
    <row r="92" spans="1:24" x14ac:dyDescent="0.55000000000000004">
      <c r="A92">
        <v>97</v>
      </c>
      <c r="B92" s="250"/>
      <c r="C92" s="45"/>
      <c r="D92" t="s">
        <v>352</v>
      </c>
      <c r="E92">
        <v>24</v>
      </c>
      <c r="F92">
        <v>54</v>
      </c>
      <c r="G92" s="1">
        <v>44112</v>
      </c>
      <c r="H92" s="130">
        <v>0</v>
      </c>
      <c r="I92" s="249">
        <f t="shared" ref="I92" si="662">+I91+H92</f>
        <v>903</v>
      </c>
      <c r="J92" s="130">
        <v>0</v>
      </c>
      <c r="K92" s="254">
        <f t="shared" ref="K92" si="663">+K91+J92</f>
        <v>899</v>
      </c>
      <c r="L92" s="5"/>
      <c r="M92" s="254">
        <f t="shared" ref="M92" si="664">+M91+L92</f>
        <v>3</v>
      </c>
      <c r="N92" s="130">
        <v>0</v>
      </c>
      <c r="O92" s="5"/>
      <c r="P92" s="6">
        <v>0</v>
      </c>
      <c r="Q92" s="240">
        <f t="shared" ref="Q92" si="665">+Q91+P92</f>
        <v>239</v>
      </c>
      <c r="R92" s="255">
        <f t="shared" ref="R92" si="666">+R91+N92-O92-P92</f>
        <v>0</v>
      </c>
      <c r="S92" s="1">
        <f t="shared" ref="S92" si="667">+G92</f>
        <v>44112</v>
      </c>
      <c r="T92" s="5">
        <f t="shared" ref="T92" si="668">+H92</f>
        <v>0</v>
      </c>
      <c r="U92" s="27">
        <f t="shared" ref="U92" si="669">+I92</f>
        <v>903</v>
      </c>
      <c r="V92" s="255">
        <f t="shared" ref="V92" si="670">+V91+T92-J92</f>
        <v>0</v>
      </c>
      <c r="W92" s="5">
        <f t="shared" ref="W92" si="671">+N92</f>
        <v>0</v>
      </c>
      <c r="X92" s="252">
        <f t="shared" ref="X92" si="672">+X91+W92-O92-P92</f>
        <v>0</v>
      </c>
    </row>
    <row r="93" spans="1:24" x14ac:dyDescent="0.55000000000000004">
      <c r="A93">
        <v>98</v>
      </c>
      <c r="B93" s="250"/>
      <c r="C93" s="45"/>
      <c r="D93" t="s">
        <v>353</v>
      </c>
      <c r="E93">
        <v>24</v>
      </c>
      <c r="F93">
        <v>55</v>
      </c>
      <c r="G93" s="1">
        <v>44113</v>
      </c>
      <c r="H93" s="130">
        <v>0</v>
      </c>
      <c r="I93" s="249">
        <f t="shared" ref="I93" si="673">+I92+H93</f>
        <v>903</v>
      </c>
      <c r="J93" s="130">
        <v>0</v>
      </c>
      <c r="K93" s="254">
        <f t="shared" ref="K93" si="674">+K92+J93</f>
        <v>899</v>
      </c>
      <c r="L93" s="5"/>
      <c r="M93" s="254">
        <f t="shared" ref="M93" si="675">+M92+L93</f>
        <v>3</v>
      </c>
      <c r="N93" s="130">
        <v>0</v>
      </c>
      <c r="O93" s="5"/>
      <c r="P93" s="6">
        <v>0</v>
      </c>
      <c r="Q93" s="240">
        <f t="shared" ref="Q93" si="676">+Q92+P93</f>
        <v>239</v>
      </c>
      <c r="R93" s="255">
        <f t="shared" ref="R93" si="677">+R92+N93-O93-P93</f>
        <v>0</v>
      </c>
      <c r="S93" s="1">
        <f t="shared" ref="S93" si="678">+G93</f>
        <v>44113</v>
      </c>
      <c r="T93" s="5">
        <f t="shared" ref="T93" si="679">+H93</f>
        <v>0</v>
      </c>
      <c r="U93" s="27">
        <f t="shared" ref="U93" si="680">+I93</f>
        <v>903</v>
      </c>
      <c r="V93" s="255">
        <f t="shared" ref="V93" si="681">+V92+T93-J93</f>
        <v>0</v>
      </c>
      <c r="W93" s="5">
        <f t="shared" ref="W93" si="682">+N93</f>
        <v>0</v>
      </c>
      <c r="X93" s="252">
        <f t="shared" ref="X93" si="683">+X92+W93-O93-P93</f>
        <v>0</v>
      </c>
    </row>
    <row r="94" spans="1:24" x14ac:dyDescent="0.55000000000000004">
      <c r="A94">
        <v>99</v>
      </c>
      <c r="B94" s="250"/>
      <c r="C94" s="45"/>
      <c r="D94" t="s">
        <v>354</v>
      </c>
      <c r="E94">
        <v>24</v>
      </c>
      <c r="F94">
        <v>56</v>
      </c>
      <c r="G94" s="1">
        <v>44114</v>
      </c>
      <c r="H94" s="130">
        <v>0</v>
      </c>
      <c r="I94" s="249">
        <f t="shared" ref="I94" si="684">+I93+H94</f>
        <v>903</v>
      </c>
      <c r="J94" s="130">
        <v>0</v>
      </c>
      <c r="K94" s="254">
        <f t="shared" ref="K94" si="685">+K93+J94</f>
        <v>899</v>
      </c>
      <c r="L94" s="5"/>
      <c r="M94" s="254">
        <f t="shared" ref="M94" si="686">+M93+L94</f>
        <v>3</v>
      </c>
      <c r="N94" s="130">
        <v>0</v>
      </c>
      <c r="O94" s="5"/>
      <c r="P94" s="6">
        <v>0</v>
      </c>
      <c r="Q94" s="240">
        <f t="shared" ref="Q94" si="687">+Q93+P94</f>
        <v>239</v>
      </c>
      <c r="R94" s="255">
        <f t="shared" ref="R94" si="688">+R93+N94-O94-P94</f>
        <v>0</v>
      </c>
      <c r="S94" s="1">
        <f t="shared" ref="S94" si="689">+G94</f>
        <v>44114</v>
      </c>
      <c r="T94" s="5">
        <f t="shared" ref="T94" si="690">+H94</f>
        <v>0</v>
      </c>
      <c r="U94" s="27">
        <f t="shared" ref="U94" si="691">+I94</f>
        <v>903</v>
      </c>
      <c r="V94" s="255">
        <f t="shared" ref="V94" si="692">+V93+T94-J94</f>
        <v>0</v>
      </c>
      <c r="W94" s="5">
        <f t="shared" ref="W94" si="693">+N94</f>
        <v>0</v>
      </c>
      <c r="X94" s="252">
        <f t="shared" ref="X94" si="694">+X93+W94-O94-P94</f>
        <v>0</v>
      </c>
    </row>
    <row r="95" spans="1:24" x14ac:dyDescent="0.55000000000000004">
      <c r="A95">
        <v>100</v>
      </c>
      <c r="B95" s="250"/>
      <c r="C95" s="45"/>
      <c r="D95" t="s">
        <v>355</v>
      </c>
      <c r="E95">
        <v>24</v>
      </c>
      <c r="F95">
        <v>57</v>
      </c>
      <c r="G95" s="1">
        <v>44115</v>
      </c>
      <c r="H95" s="130">
        <v>0</v>
      </c>
      <c r="I95" s="249">
        <f t="shared" ref="I95" si="695">+I94+H95</f>
        <v>903</v>
      </c>
      <c r="J95" s="130">
        <v>0</v>
      </c>
      <c r="K95" s="254">
        <f t="shared" ref="K95" si="696">+K94+J95</f>
        <v>899</v>
      </c>
      <c r="L95" s="5"/>
      <c r="M95" s="254">
        <f t="shared" ref="M95" si="697">+M94+L95</f>
        <v>3</v>
      </c>
      <c r="N95" s="130">
        <v>0</v>
      </c>
      <c r="O95" s="5"/>
      <c r="P95" s="6">
        <v>0</v>
      </c>
      <c r="Q95" s="240">
        <f t="shared" ref="Q95" si="698">+Q94+P95</f>
        <v>239</v>
      </c>
      <c r="R95" s="255">
        <f t="shared" ref="R95" si="699">+R94+N95-O95-P95</f>
        <v>0</v>
      </c>
      <c r="S95" s="1">
        <f t="shared" ref="S95" si="700">+G95</f>
        <v>44115</v>
      </c>
      <c r="T95" s="5">
        <f t="shared" ref="T95" si="701">+H95</f>
        <v>0</v>
      </c>
      <c r="U95" s="27">
        <f t="shared" ref="U95" si="702">+I95</f>
        <v>903</v>
      </c>
      <c r="V95" s="255">
        <f t="shared" ref="V95" si="703">+V94+T95-J95</f>
        <v>0</v>
      </c>
      <c r="W95" s="5">
        <f t="shared" ref="W95" si="704">+N95</f>
        <v>0</v>
      </c>
      <c r="X95" s="252">
        <f t="shared" ref="X95" si="705">+X94+W95-O95-P95</f>
        <v>0</v>
      </c>
    </row>
    <row r="96" spans="1:24" x14ac:dyDescent="0.55000000000000004">
      <c r="A96">
        <v>101</v>
      </c>
      <c r="B96" s="250"/>
      <c r="C96" s="45"/>
      <c r="D96" t="s">
        <v>374</v>
      </c>
      <c r="E96">
        <v>24</v>
      </c>
      <c r="F96">
        <v>58</v>
      </c>
      <c r="G96" s="1">
        <v>44116</v>
      </c>
      <c r="H96" s="130">
        <v>0</v>
      </c>
      <c r="I96" s="249">
        <f t="shared" ref="I96" si="706">+I95+H96</f>
        <v>903</v>
      </c>
      <c r="J96" s="130">
        <v>0</v>
      </c>
      <c r="K96" s="254">
        <f t="shared" ref="K96" si="707">+K95+J96</f>
        <v>899</v>
      </c>
      <c r="L96" s="5"/>
      <c r="M96" s="254">
        <f t="shared" ref="M96" si="708">+M95+L96</f>
        <v>3</v>
      </c>
      <c r="N96" s="130">
        <v>0</v>
      </c>
      <c r="O96" s="5"/>
      <c r="P96" s="6">
        <v>0</v>
      </c>
      <c r="Q96" s="240">
        <f t="shared" ref="Q96" si="709">+Q95+P96</f>
        <v>239</v>
      </c>
      <c r="R96" s="255">
        <f t="shared" ref="R96" si="710">+R95+N96-O96-P96</f>
        <v>0</v>
      </c>
      <c r="S96" s="1">
        <f t="shared" ref="S96" si="711">+G96</f>
        <v>44116</v>
      </c>
      <c r="T96" s="5">
        <f t="shared" ref="T96" si="712">+H96</f>
        <v>0</v>
      </c>
      <c r="U96" s="27">
        <f t="shared" ref="U96" si="713">+I96</f>
        <v>903</v>
      </c>
      <c r="V96" s="255">
        <f t="shared" ref="V96" si="714">+V95+T96-J96</f>
        <v>0</v>
      </c>
      <c r="W96" s="5">
        <f t="shared" ref="W96" si="715">+N96</f>
        <v>0</v>
      </c>
      <c r="X96" s="252">
        <f t="shared" ref="X96" si="716">+X95+W96-O96-P96</f>
        <v>0</v>
      </c>
    </row>
    <row r="97" spans="1:24" x14ac:dyDescent="0.55000000000000004">
      <c r="A97">
        <v>102</v>
      </c>
      <c r="B97" s="250"/>
      <c r="C97" s="45"/>
      <c r="D97" t="s">
        <v>375</v>
      </c>
      <c r="E97">
        <v>24</v>
      </c>
      <c r="F97">
        <v>59</v>
      </c>
      <c r="G97" s="1">
        <v>44117</v>
      </c>
      <c r="H97" s="130">
        <v>0</v>
      </c>
      <c r="I97" s="249">
        <f t="shared" ref="I97" si="717">+I96+H97</f>
        <v>903</v>
      </c>
      <c r="J97" s="130">
        <v>0</v>
      </c>
      <c r="K97" s="254">
        <f t="shared" ref="K97" si="718">+K96+J97</f>
        <v>899</v>
      </c>
      <c r="L97" s="5"/>
      <c r="M97" s="254">
        <f t="shared" ref="M97" si="719">+M96+L97</f>
        <v>3</v>
      </c>
      <c r="N97" s="130">
        <v>0</v>
      </c>
      <c r="O97" s="5"/>
      <c r="P97" s="6">
        <v>0</v>
      </c>
      <c r="Q97" s="240">
        <f t="shared" ref="Q97" si="720">+Q96+P97</f>
        <v>239</v>
      </c>
      <c r="R97" s="255">
        <f t="shared" ref="R97" si="721">+R96+N97-O97-P97</f>
        <v>0</v>
      </c>
      <c r="S97" s="1">
        <f t="shared" ref="S97" si="722">+G97</f>
        <v>44117</v>
      </c>
      <c r="T97" s="5">
        <f t="shared" ref="T97" si="723">+H97</f>
        <v>0</v>
      </c>
      <c r="U97" s="27">
        <f t="shared" ref="U97" si="724">+I97</f>
        <v>903</v>
      </c>
      <c r="V97" s="255">
        <f t="shared" ref="V97" si="725">+V96+T97-J97</f>
        <v>0</v>
      </c>
      <c r="W97" s="5">
        <f t="shared" ref="W97" si="726">+N97</f>
        <v>0</v>
      </c>
      <c r="X97" s="252">
        <f t="shared" ref="X97" si="727">+X96+W97-O97-P97</f>
        <v>0</v>
      </c>
    </row>
    <row r="98" spans="1:24" x14ac:dyDescent="0.55000000000000004">
      <c r="A98">
        <v>103</v>
      </c>
      <c r="B98" s="250"/>
      <c r="C98" s="45"/>
      <c r="D98" t="s">
        <v>376</v>
      </c>
      <c r="E98">
        <v>24</v>
      </c>
      <c r="F98">
        <v>60</v>
      </c>
      <c r="G98" s="1">
        <v>44118</v>
      </c>
      <c r="H98" s="130">
        <v>0</v>
      </c>
      <c r="I98" s="249">
        <f t="shared" ref="I98" si="728">+I97+H98</f>
        <v>903</v>
      </c>
      <c r="J98" s="130">
        <v>0</v>
      </c>
      <c r="K98" s="254">
        <f t="shared" ref="K98" si="729">+K97+J98</f>
        <v>899</v>
      </c>
      <c r="L98" s="5"/>
      <c r="M98" s="254">
        <f t="shared" ref="M98" si="730">+M97+L98</f>
        <v>3</v>
      </c>
      <c r="N98" s="130">
        <v>0</v>
      </c>
      <c r="O98" s="5"/>
      <c r="P98" s="6">
        <v>0</v>
      </c>
      <c r="Q98" s="240">
        <f t="shared" ref="Q98" si="731">+Q97+P98</f>
        <v>239</v>
      </c>
      <c r="R98" s="255">
        <f t="shared" ref="R98" si="732">+R97+N98-O98-P98</f>
        <v>0</v>
      </c>
      <c r="S98" s="1">
        <f t="shared" ref="S98" si="733">+G98</f>
        <v>44118</v>
      </c>
      <c r="T98" s="5">
        <f t="shared" ref="T98" si="734">+H98</f>
        <v>0</v>
      </c>
      <c r="U98" s="27">
        <f t="shared" ref="U98" si="735">+I98</f>
        <v>903</v>
      </c>
      <c r="V98" s="255">
        <f t="shared" ref="V98" si="736">+V97+T98-J98</f>
        <v>0</v>
      </c>
      <c r="W98" s="5">
        <f t="shared" ref="W98" si="737">+N98</f>
        <v>0</v>
      </c>
      <c r="X98" s="252">
        <f t="shared" ref="X98" si="738">+X97+W98-O98-P98</f>
        <v>0</v>
      </c>
    </row>
    <row r="99" spans="1:24" x14ac:dyDescent="0.55000000000000004">
      <c r="A99">
        <v>104</v>
      </c>
      <c r="B99" s="250"/>
      <c r="C99" s="45"/>
      <c r="D99" t="s">
        <v>378</v>
      </c>
      <c r="E99">
        <v>24</v>
      </c>
      <c r="F99">
        <v>61</v>
      </c>
      <c r="G99" s="1">
        <v>44119</v>
      </c>
      <c r="H99" s="130">
        <v>0</v>
      </c>
      <c r="I99" s="249">
        <f t="shared" ref="I99" si="739">+I98+H99</f>
        <v>903</v>
      </c>
      <c r="J99" s="130">
        <v>0</v>
      </c>
      <c r="K99" s="254">
        <f t="shared" ref="K99" si="740">+K98+J99</f>
        <v>899</v>
      </c>
      <c r="L99" s="5"/>
      <c r="M99" s="254">
        <f t="shared" ref="M99" si="741">+M98+L99</f>
        <v>3</v>
      </c>
      <c r="N99" s="130">
        <v>0</v>
      </c>
      <c r="O99" s="5"/>
      <c r="P99" s="6">
        <v>0</v>
      </c>
      <c r="Q99" s="240">
        <f t="shared" ref="Q99" si="742">+Q98+P99</f>
        <v>239</v>
      </c>
      <c r="R99" s="255">
        <f t="shared" ref="R99" si="743">+R98+N99-O99-P99</f>
        <v>0</v>
      </c>
      <c r="S99" s="1">
        <f t="shared" ref="S99" si="744">+G99</f>
        <v>44119</v>
      </c>
      <c r="T99" s="5">
        <f t="shared" ref="T99" si="745">+H99</f>
        <v>0</v>
      </c>
      <c r="U99" s="27">
        <f t="shared" ref="U99" si="746">+I99</f>
        <v>903</v>
      </c>
      <c r="V99" s="255">
        <f t="shared" ref="V99" si="747">+V98+T99-J99</f>
        <v>0</v>
      </c>
      <c r="W99" s="5">
        <f t="shared" ref="W99" si="748">+N99</f>
        <v>0</v>
      </c>
      <c r="X99" s="252">
        <f t="shared" ref="X99" si="749">+X98+W99-O99-P99</f>
        <v>0</v>
      </c>
    </row>
    <row r="100" spans="1:24" x14ac:dyDescent="0.55000000000000004">
      <c r="A100">
        <v>105</v>
      </c>
      <c r="B100" s="250"/>
      <c r="C100" s="45"/>
      <c r="D100" t="s">
        <v>379</v>
      </c>
      <c r="E100">
        <v>24</v>
      </c>
      <c r="F100">
        <v>62</v>
      </c>
      <c r="G100" s="1">
        <v>44120</v>
      </c>
      <c r="H100" s="130">
        <v>0</v>
      </c>
      <c r="I100" s="249">
        <f t="shared" ref="I100" si="750">+I99+H100</f>
        <v>903</v>
      </c>
      <c r="J100" s="130">
        <v>0</v>
      </c>
      <c r="K100" s="254">
        <f t="shared" ref="K100" si="751">+K99+J100</f>
        <v>899</v>
      </c>
      <c r="L100" s="5"/>
      <c r="M100" s="254">
        <f t="shared" ref="M100" si="752">+M99+L100</f>
        <v>3</v>
      </c>
      <c r="N100" s="130">
        <v>0</v>
      </c>
      <c r="O100" s="5"/>
      <c r="P100" s="6">
        <v>0</v>
      </c>
      <c r="Q100" s="240">
        <f t="shared" ref="Q100" si="753">+Q99+P100</f>
        <v>239</v>
      </c>
      <c r="R100" s="255">
        <f t="shared" ref="R100" si="754">+R99+N100-O100-P100</f>
        <v>0</v>
      </c>
      <c r="S100" s="1">
        <f t="shared" ref="S100" si="755">+G100</f>
        <v>44120</v>
      </c>
      <c r="T100" s="5">
        <f t="shared" ref="T100" si="756">+H100</f>
        <v>0</v>
      </c>
      <c r="U100" s="27">
        <f t="shared" ref="U100" si="757">+I100</f>
        <v>903</v>
      </c>
      <c r="V100" s="255">
        <f t="shared" ref="V100" si="758">+V99+T100-J100</f>
        <v>0</v>
      </c>
      <c r="W100" s="5">
        <f t="shared" ref="W100" si="759">+N100</f>
        <v>0</v>
      </c>
      <c r="X100" s="252">
        <f t="shared" ref="X100" si="760">+X99+W100-O100-P100</f>
        <v>0</v>
      </c>
    </row>
    <row r="101" spans="1:24" x14ac:dyDescent="0.55000000000000004">
      <c r="A101">
        <v>106</v>
      </c>
      <c r="B101" s="250"/>
      <c r="C101" s="45"/>
      <c r="D101" t="s">
        <v>380</v>
      </c>
      <c r="E101">
        <v>24</v>
      </c>
      <c r="F101">
        <v>63</v>
      </c>
      <c r="G101" s="1">
        <v>44121</v>
      </c>
      <c r="H101" s="130">
        <v>0</v>
      </c>
      <c r="I101" s="249">
        <f t="shared" ref="I101" si="761">+I100+H101</f>
        <v>903</v>
      </c>
      <c r="J101" s="130">
        <v>0</v>
      </c>
      <c r="K101" s="254">
        <f t="shared" ref="K101" si="762">+K100+J101</f>
        <v>899</v>
      </c>
      <c r="L101" s="5"/>
      <c r="M101" s="254">
        <f t="shared" ref="M101" si="763">+M100+L101</f>
        <v>3</v>
      </c>
      <c r="N101" s="130">
        <v>0</v>
      </c>
      <c r="O101" s="5"/>
      <c r="P101" s="6">
        <v>0</v>
      </c>
      <c r="Q101" s="240">
        <f t="shared" ref="Q101" si="764">+Q100+P101</f>
        <v>239</v>
      </c>
      <c r="R101" s="255">
        <f t="shared" ref="R101" si="765">+R100+N101-O101-P101</f>
        <v>0</v>
      </c>
      <c r="S101" s="1">
        <f t="shared" ref="S101" si="766">+G101</f>
        <v>44121</v>
      </c>
      <c r="T101" s="5">
        <f t="shared" ref="T101" si="767">+H101</f>
        <v>0</v>
      </c>
      <c r="U101" s="27">
        <f t="shared" ref="U101" si="768">+I101</f>
        <v>903</v>
      </c>
      <c r="V101" s="255">
        <f t="shared" ref="V101" si="769">+V100+T101-J101</f>
        <v>0</v>
      </c>
      <c r="W101" s="5">
        <f t="shared" ref="W101" si="770">+N101</f>
        <v>0</v>
      </c>
      <c r="X101" s="252">
        <f t="shared" ref="X101" si="771">+X100+W101-O101-P101</f>
        <v>0</v>
      </c>
    </row>
    <row r="102" spans="1:24" x14ac:dyDescent="0.55000000000000004">
      <c r="A102">
        <v>107</v>
      </c>
      <c r="B102" s="250"/>
      <c r="C102" s="45"/>
      <c r="D102" t="s">
        <v>381</v>
      </c>
      <c r="E102">
        <v>24</v>
      </c>
      <c r="F102">
        <v>64</v>
      </c>
      <c r="G102" s="1">
        <v>44122</v>
      </c>
      <c r="H102" s="130">
        <v>0</v>
      </c>
      <c r="I102" s="249">
        <f t="shared" ref="I102" si="772">+I101+H102</f>
        <v>903</v>
      </c>
      <c r="J102" s="130">
        <v>0</v>
      </c>
      <c r="K102" s="254">
        <f t="shared" ref="K102" si="773">+K101+J102</f>
        <v>899</v>
      </c>
      <c r="L102" s="5"/>
      <c r="M102" s="254">
        <f t="shared" ref="M102" si="774">+M101+L102</f>
        <v>3</v>
      </c>
      <c r="N102" s="130">
        <v>0</v>
      </c>
      <c r="O102" s="5"/>
      <c r="P102" s="6">
        <v>0</v>
      </c>
      <c r="Q102" s="240">
        <f t="shared" ref="Q102" si="775">+Q101+P102</f>
        <v>239</v>
      </c>
      <c r="R102" s="255">
        <f t="shared" ref="R102" si="776">+R101+N102-O102-P102</f>
        <v>0</v>
      </c>
      <c r="S102" s="1">
        <f t="shared" ref="S102" si="777">+G102</f>
        <v>44122</v>
      </c>
      <c r="T102" s="5">
        <f t="shared" ref="T102" si="778">+H102</f>
        <v>0</v>
      </c>
      <c r="U102" s="27">
        <f t="shared" ref="U102" si="779">+I102</f>
        <v>903</v>
      </c>
      <c r="V102" s="255">
        <f t="shared" ref="V102" si="780">+V101+T102-J102</f>
        <v>0</v>
      </c>
      <c r="W102" s="5">
        <f t="shared" ref="W102" si="781">+N102</f>
        <v>0</v>
      </c>
      <c r="X102" s="252">
        <f t="shared" ref="X102" si="782">+X101+W102-O102-P102</f>
        <v>0</v>
      </c>
    </row>
    <row r="103" spans="1:24" x14ac:dyDescent="0.55000000000000004">
      <c r="A103">
        <v>108</v>
      </c>
      <c r="B103" s="250"/>
      <c r="C103" s="45"/>
      <c r="D103" t="s">
        <v>382</v>
      </c>
      <c r="E103">
        <v>24</v>
      </c>
      <c r="F103">
        <v>65</v>
      </c>
      <c r="G103" s="1">
        <v>44123</v>
      </c>
      <c r="H103" s="130">
        <v>0</v>
      </c>
      <c r="I103" s="249">
        <f t="shared" ref="I103" si="783">+I102+H103</f>
        <v>903</v>
      </c>
      <c r="J103" s="130">
        <v>0</v>
      </c>
      <c r="K103" s="254">
        <f t="shared" ref="K103" si="784">+K102+J103</f>
        <v>899</v>
      </c>
      <c r="L103" s="5"/>
      <c r="M103" s="254">
        <f t="shared" ref="M103" si="785">+M102+L103</f>
        <v>3</v>
      </c>
      <c r="N103" s="130">
        <v>0</v>
      </c>
      <c r="O103" s="5"/>
      <c r="P103" s="6">
        <v>0</v>
      </c>
      <c r="Q103" s="240">
        <f t="shared" ref="Q103" si="786">+Q102+P103</f>
        <v>239</v>
      </c>
      <c r="R103" s="255">
        <f t="shared" ref="R103" si="787">+R102+N103-O103-P103</f>
        <v>0</v>
      </c>
      <c r="S103" s="1">
        <f t="shared" ref="S103" si="788">+G103</f>
        <v>44123</v>
      </c>
      <c r="T103" s="5">
        <f t="shared" ref="T103" si="789">+H103</f>
        <v>0</v>
      </c>
      <c r="U103" s="27">
        <f t="shared" ref="U103" si="790">+I103</f>
        <v>903</v>
      </c>
      <c r="V103" s="255">
        <f t="shared" ref="V103" si="791">+V102+T103-J103</f>
        <v>0</v>
      </c>
      <c r="W103" s="5">
        <f t="shared" ref="W103" si="792">+N103</f>
        <v>0</v>
      </c>
      <c r="X103" s="252">
        <f t="shared" ref="X103" si="793">+X102+W103-O103-P103</f>
        <v>0</v>
      </c>
    </row>
    <row r="104" spans="1:24" x14ac:dyDescent="0.55000000000000004">
      <c r="A104">
        <v>109</v>
      </c>
      <c r="B104" s="250"/>
      <c r="C104" s="45"/>
      <c r="D104" t="s">
        <v>383</v>
      </c>
      <c r="E104">
        <v>24</v>
      </c>
      <c r="F104">
        <v>66</v>
      </c>
      <c r="G104" s="1">
        <v>44124</v>
      </c>
      <c r="H104" s="130">
        <v>0</v>
      </c>
      <c r="I104" s="249">
        <f t="shared" ref="I104" si="794">+I103+H104</f>
        <v>903</v>
      </c>
      <c r="J104" s="130">
        <v>0</v>
      </c>
      <c r="K104" s="254">
        <f t="shared" ref="K104" si="795">+K103+J104</f>
        <v>899</v>
      </c>
      <c r="L104" s="5"/>
      <c r="M104" s="254">
        <f t="shared" ref="M104" si="796">+M103+L104</f>
        <v>3</v>
      </c>
      <c r="N104" s="130">
        <v>0</v>
      </c>
      <c r="O104" s="5"/>
      <c r="P104" s="6">
        <v>0</v>
      </c>
      <c r="Q104" s="240">
        <f t="shared" ref="Q104" si="797">+Q103+P104</f>
        <v>239</v>
      </c>
      <c r="R104" s="255">
        <f t="shared" ref="R104" si="798">+R103+N104-O104-P104</f>
        <v>0</v>
      </c>
      <c r="S104" s="1">
        <f t="shared" ref="S104" si="799">+G104</f>
        <v>44124</v>
      </c>
      <c r="T104" s="5">
        <f t="shared" ref="T104" si="800">+H104</f>
        <v>0</v>
      </c>
      <c r="U104" s="27">
        <f t="shared" ref="U104" si="801">+I104</f>
        <v>903</v>
      </c>
      <c r="V104" s="255">
        <f t="shared" ref="V104" si="802">+V103+T104-J104</f>
        <v>0</v>
      </c>
      <c r="W104" s="5">
        <f t="shared" ref="W104" si="803">+N104</f>
        <v>0</v>
      </c>
      <c r="X104" s="252">
        <f t="shared" ref="X104" si="804">+X103+W104-O104-P104</f>
        <v>0</v>
      </c>
    </row>
    <row r="105" spans="1:24" x14ac:dyDescent="0.55000000000000004">
      <c r="A105">
        <v>110</v>
      </c>
      <c r="B105" s="250"/>
      <c r="C105" s="45"/>
      <c r="D105" t="s">
        <v>384</v>
      </c>
      <c r="E105">
        <v>24</v>
      </c>
      <c r="F105">
        <v>67</v>
      </c>
      <c r="G105" s="1">
        <v>44125</v>
      </c>
      <c r="H105" s="130">
        <v>0</v>
      </c>
      <c r="I105" s="249">
        <f t="shared" ref="I105" si="805">+I104+H105</f>
        <v>903</v>
      </c>
      <c r="J105" s="130">
        <v>0</v>
      </c>
      <c r="K105" s="254">
        <f t="shared" ref="K105" si="806">+K104+J105</f>
        <v>899</v>
      </c>
      <c r="L105" s="5"/>
      <c r="M105" s="254">
        <f t="shared" ref="M105" si="807">+M104+L105</f>
        <v>3</v>
      </c>
      <c r="N105" s="130">
        <v>0</v>
      </c>
      <c r="O105" s="5"/>
      <c r="P105" s="6">
        <v>0</v>
      </c>
      <c r="Q105" s="240">
        <f t="shared" ref="Q105" si="808">+Q104+P105</f>
        <v>239</v>
      </c>
      <c r="R105" s="255">
        <f t="shared" ref="R105" si="809">+R104+N105-O105-P105</f>
        <v>0</v>
      </c>
      <c r="S105" s="1">
        <f t="shared" ref="S105" si="810">+G105</f>
        <v>44125</v>
      </c>
      <c r="T105" s="5">
        <f t="shared" ref="T105" si="811">+H105</f>
        <v>0</v>
      </c>
      <c r="U105" s="27">
        <f t="shared" ref="U105" si="812">+I105</f>
        <v>903</v>
      </c>
      <c r="V105" s="255">
        <f t="shared" ref="V105" si="813">+V104+T105-J105</f>
        <v>0</v>
      </c>
      <c r="W105" s="5">
        <f t="shared" ref="W105" si="814">+N105</f>
        <v>0</v>
      </c>
      <c r="X105" s="252">
        <f t="shared" ref="X105" si="815">+X104+W105-O105-P105</f>
        <v>0</v>
      </c>
    </row>
    <row r="106" spans="1:24" x14ac:dyDescent="0.55000000000000004">
      <c r="A106">
        <v>111</v>
      </c>
      <c r="B106" s="250"/>
      <c r="C106" s="45"/>
      <c r="D106" t="s">
        <v>385</v>
      </c>
      <c r="E106">
        <v>24</v>
      </c>
      <c r="F106">
        <v>68</v>
      </c>
      <c r="G106" s="1">
        <v>44126</v>
      </c>
      <c r="H106" s="130">
        <v>0</v>
      </c>
      <c r="I106" s="249">
        <f t="shared" ref="I106" si="816">+I105+H106</f>
        <v>903</v>
      </c>
      <c r="J106" s="130">
        <v>0</v>
      </c>
      <c r="K106" s="254">
        <f t="shared" ref="K106" si="817">+K105+J106</f>
        <v>899</v>
      </c>
      <c r="L106" s="5"/>
      <c r="M106" s="254">
        <f t="shared" ref="M106" si="818">+M105+L106</f>
        <v>3</v>
      </c>
      <c r="N106" s="130">
        <v>0</v>
      </c>
      <c r="O106" s="5"/>
      <c r="P106" s="6">
        <v>0</v>
      </c>
      <c r="Q106" s="240">
        <f t="shared" ref="Q106" si="819">+Q105+P106</f>
        <v>239</v>
      </c>
      <c r="R106" s="255">
        <f t="shared" ref="R106" si="820">+R105+N106-O106-P106</f>
        <v>0</v>
      </c>
      <c r="S106" s="1">
        <f t="shared" ref="S106" si="821">+G106</f>
        <v>44126</v>
      </c>
      <c r="T106" s="5">
        <f t="shared" ref="T106" si="822">+H106</f>
        <v>0</v>
      </c>
      <c r="U106" s="27">
        <f t="shared" ref="U106" si="823">+I106</f>
        <v>903</v>
      </c>
      <c r="V106" s="255">
        <f t="shared" ref="V106" si="824">+V105+T106-J106</f>
        <v>0</v>
      </c>
      <c r="W106" s="5">
        <f t="shared" ref="W106" si="825">+N106</f>
        <v>0</v>
      </c>
      <c r="X106" s="252">
        <f t="shared" ref="X106" si="826">+X105+W106-O106-P106</f>
        <v>0</v>
      </c>
    </row>
    <row r="107" spans="1:24" x14ac:dyDescent="0.55000000000000004">
      <c r="A107">
        <v>112</v>
      </c>
      <c r="B107" s="250"/>
      <c r="C107" s="45"/>
      <c r="D107" t="s">
        <v>386</v>
      </c>
      <c r="E107">
        <v>24</v>
      </c>
      <c r="F107">
        <v>69</v>
      </c>
      <c r="G107" s="1">
        <v>44127</v>
      </c>
      <c r="H107" s="130">
        <v>0</v>
      </c>
      <c r="I107" s="249">
        <f t="shared" ref="I107" si="827">+I106+H107</f>
        <v>903</v>
      </c>
      <c r="J107" s="130">
        <v>0</v>
      </c>
      <c r="K107" s="254">
        <f t="shared" ref="K107" si="828">+K106+J107</f>
        <v>899</v>
      </c>
      <c r="L107" s="5"/>
      <c r="M107" s="254">
        <f t="shared" ref="M107" si="829">+M106+L107</f>
        <v>3</v>
      </c>
      <c r="N107" s="130">
        <v>0</v>
      </c>
      <c r="O107" s="5"/>
      <c r="P107" s="6">
        <v>0</v>
      </c>
      <c r="Q107" s="240">
        <f t="shared" ref="Q107" si="830">+Q106+P107</f>
        <v>239</v>
      </c>
      <c r="R107" s="255">
        <f t="shared" ref="R107" si="831">+R106+N107-O107-P107</f>
        <v>0</v>
      </c>
      <c r="S107" s="1">
        <f t="shared" ref="S107" si="832">+G107</f>
        <v>44127</v>
      </c>
      <c r="T107" s="5">
        <f t="shared" ref="T107" si="833">+H107</f>
        <v>0</v>
      </c>
      <c r="U107" s="27">
        <f t="shared" ref="U107" si="834">+I107</f>
        <v>903</v>
      </c>
      <c r="V107" s="255">
        <f t="shared" ref="V107" si="835">+V106+T107-J107</f>
        <v>0</v>
      </c>
      <c r="W107" s="5">
        <f t="shared" ref="W107" si="836">+N107</f>
        <v>0</v>
      </c>
      <c r="X107" s="252">
        <f t="shared" ref="X107" si="837">+X106+W107-O107-P107</f>
        <v>0</v>
      </c>
    </row>
    <row r="108" spans="1:24" x14ac:dyDescent="0.55000000000000004">
      <c r="A108">
        <v>113</v>
      </c>
      <c r="B108" s="250"/>
      <c r="C108" s="45"/>
      <c r="D108" t="s">
        <v>387</v>
      </c>
      <c r="E108">
        <v>24</v>
      </c>
      <c r="F108">
        <v>70</v>
      </c>
      <c r="G108" s="1">
        <v>44128</v>
      </c>
      <c r="H108" s="130">
        <v>0</v>
      </c>
      <c r="I108" s="249">
        <f t="shared" ref="I108" si="838">+I107+H108</f>
        <v>903</v>
      </c>
      <c r="J108" s="130">
        <v>0</v>
      </c>
      <c r="K108" s="254">
        <f t="shared" ref="K108" si="839">+K107+J108</f>
        <v>899</v>
      </c>
      <c r="L108" s="5"/>
      <c r="M108" s="254">
        <f t="shared" ref="M108" si="840">+M107+L108</f>
        <v>3</v>
      </c>
      <c r="N108" s="6">
        <v>1</v>
      </c>
      <c r="O108" s="5"/>
      <c r="P108" s="6">
        <v>0</v>
      </c>
      <c r="Q108" s="240">
        <f t="shared" ref="Q108" si="841">+Q107+P108</f>
        <v>239</v>
      </c>
      <c r="R108" s="255">
        <f t="shared" ref="R108" si="842">+R107+N108-O108-P108</f>
        <v>1</v>
      </c>
      <c r="S108" s="1">
        <f t="shared" ref="S108" si="843">+G108</f>
        <v>44128</v>
      </c>
      <c r="T108" s="5">
        <f t="shared" ref="T108" si="844">+H108</f>
        <v>0</v>
      </c>
      <c r="U108" s="27">
        <f t="shared" ref="U108" si="845">+I108</f>
        <v>903</v>
      </c>
      <c r="V108" s="255">
        <f t="shared" ref="V108" si="846">+V107+T108-J108</f>
        <v>0</v>
      </c>
      <c r="W108" s="5">
        <f t="shared" ref="W108" si="847">+N108</f>
        <v>1</v>
      </c>
      <c r="X108" s="252">
        <f t="shared" ref="X108" si="848">+X107+W108-O108-P108</f>
        <v>1</v>
      </c>
    </row>
    <row r="109" spans="1:24" x14ac:dyDescent="0.55000000000000004">
      <c r="A109">
        <v>114</v>
      </c>
      <c r="B109" s="250"/>
      <c r="C109" s="45"/>
      <c r="D109" t="s">
        <v>388</v>
      </c>
      <c r="E109">
        <v>24</v>
      </c>
      <c r="F109">
        <v>71</v>
      </c>
      <c r="G109" s="1">
        <v>44129</v>
      </c>
      <c r="H109" s="130">
        <v>0</v>
      </c>
      <c r="I109" s="249">
        <f t="shared" ref="I109" si="849">+I108+H109</f>
        <v>903</v>
      </c>
      <c r="J109" s="130">
        <v>0</v>
      </c>
      <c r="K109" s="254">
        <f t="shared" ref="K109" si="850">+K108+J109</f>
        <v>899</v>
      </c>
      <c r="L109" s="5"/>
      <c r="M109" s="254">
        <f t="shared" ref="M109" si="851">+M108+L109</f>
        <v>3</v>
      </c>
      <c r="N109" s="6">
        <v>137</v>
      </c>
      <c r="O109" s="5"/>
      <c r="P109" s="6">
        <v>0</v>
      </c>
      <c r="Q109" s="240">
        <f t="shared" ref="Q109" si="852">+Q108+P109</f>
        <v>239</v>
      </c>
      <c r="R109" s="255">
        <f t="shared" ref="R109" si="853">+R108+N109-O109-P109</f>
        <v>138</v>
      </c>
      <c r="S109" s="1">
        <f t="shared" ref="S109" si="854">+G109</f>
        <v>44129</v>
      </c>
      <c r="T109" s="5">
        <f t="shared" ref="T109" si="855">+H109</f>
        <v>0</v>
      </c>
      <c r="U109" s="27">
        <f t="shared" ref="U109" si="856">+I109</f>
        <v>903</v>
      </c>
      <c r="V109" s="255">
        <f t="shared" ref="V109" si="857">+V108+T109-J109</f>
        <v>0</v>
      </c>
      <c r="W109" s="5">
        <f t="shared" ref="W109" si="858">+N109</f>
        <v>137</v>
      </c>
      <c r="X109" s="252">
        <f t="shared" ref="X109" si="859">+X108+W109-O109-P109</f>
        <v>138</v>
      </c>
    </row>
    <row r="110" spans="1:24" x14ac:dyDescent="0.55000000000000004">
      <c r="A110">
        <v>115</v>
      </c>
      <c r="B110" s="250"/>
      <c r="C110" s="45"/>
      <c r="D110" t="s">
        <v>389</v>
      </c>
      <c r="E110">
        <v>24</v>
      </c>
      <c r="F110">
        <v>72</v>
      </c>
      <c r="G110" s="1">
        <v>44130</v>
      </c>
      <c r="H110" s="130">
        <v>0</v>
      </c>
      <c r="I110" s="249">
        <f t="shared" ref="I110:I113" si="860">+I109+H110</f>
        <v>903</v>
      </c>
      <c r="J110" s="130">
        <v>0</v>
      </c>
      <c r="K110" s="254">
        <f t="shared" ref="K110" si="861">+K109+J110</f>
        <v>899</v>
      </c>
      <c r="L110" s="5"/>
      <c r="M110" s="254">
        <f t="shared" ref="M110:M113" si="862">+M109+L110</f>
        <v>3</v>
      </c>
      <c r="N110" s="130">
        <v>26</v>
      </c>
      <c r="O110" s="5"/>
      <c r="P110" s="6">
        <v>0</v>
      </c>
      <c r="Q110" s="240">
        <f t="shared" ref="Q110:Q111" si="863">+Q109+P110</f>
        <v>239</v>
      </c>
      <c r="R110" s="255">
        <f>+R109+N110-O110-P110</f>
        <v>164</v>
      </c>
      <c r="S110" s="1">
        <f t="shared" ref="S110:S112" si="864">+G110</f>
        <v>44130</v>
      </c>
      <c r="T110" s="5">
        <f t="shared" ref="T110:T111" si="865">+H110</f>
        <v>0</v>
      </c>
      <c r="U110" s="27">
        <f t="shared" ref="U110" si="866">+I110</f>
        <v>903</v>
      </c>
      <c r="V110" s="255">
        <f t="shared" ref="V110" si="867">+V109+T110-J110</f>
        <v>0</v>
      </c>
      <c r="W110" s="5">
        <f t="shared" ref="W110" si="868">+N110</f>
        <v>26</v>
      </c>
      <c r="X110" s="252">
        <f t="shared" ref="X110" si="869">+X109+W110-O110-P110</f>
        <v>164</v>
      </c>
    </row>
    <row r="111" spans="1:24" x14ac:dyDescent="0.55000000000000004">
      <c r="A111">
        <v>116</v>
      </c>
      <c r="B111" s="250"/>
      <c r="C111" s="45"/>
      <c r="D111" t="s">
        <v>391</v>
      </c>
      <c r="E111">
        <v>24</v>
      </c>
      <c r="F111">
        <v>73</v>
      </c>
      <c r="G111" s="1">
        <v>44131</v>
      </c>
      <c r="H111" s="130">
        <v>22</v>
      </c>
      <c r="I111" s="249">
        <f t="shared" si="860"/>
        <v>925</v>
      </c>
      <c r="J111" s="130">
        <v>0</v>
      </c>
      <c r="K111" s="254">
        <f t="shared" ref="K111:K113" si="870">+K110+J111</f>
        <v>899</v>
      </c>
      <c r="L111" s="5"/>
      <c r="M111" s="254">
        <f t="shared" si="862"/>
        <v>3</v>
      </c>
      <c r="N111" s="130">
        <v>19</v>
      </c>
      <c r="O111" s="5">
        <v>22</v>
      </c>
      <c r="P111" s="6">
        <v>0</v>
      </c>
      <c r="Q111" s="240">
        <f t="shared" si="863"/>
        <v>239</v>
      </c>
      <c r="R111" s="255">
        <f t="shared" ref="R111" si="871">+R110+N111-O111-P111</f>
        <v>161</v>
      </c>
      <c r="S111" s="1">
        <f t="shared" si="864"/>
        <v>44131</v>
      </c>
      <c r="T111" s="5">
        <f t="shared" si="865"/>
        <v>22</v>
      </c>
      <c r="U111" s="27">
        <f t="shared" ref="U111" si="872">+I111</f>
        <v>925</v>
      </c>
      <c r="V111" s="255">
        <f t="shared" ref="V111" si="873">+V110+T111-J111</f>
        <v>22</v>
      </c>
      <c r="W111" s="5">
        <f t="shared" ref="W111" si="874">+N111</f>
        <v>19</v>
      </c>
      <c r="X111" s="252">
        <f t="shared" ref="X111" si="875">+X110+W111-O111-P111</f>
        <v>161</v>
      </c>
    </row>
    <row r="112" spans="1:24" x14ac:dyDescent="0.55000000000000004">
      <c r="A112">
        <v>117</v>
      </c>
      <c r="B112" s="250"/>
      <c r="C112" s="45"/>
      <c r="D112" t="s">
        <v>392</v>
      </c>
      <c r="E112">
        <v>24</v>
      </c>
      <c r="F112">
        <v>74</v>
      </c>
      <c r="G112" s="1">
        <v>44132</v>
      </c>
      <c r="H112" s="130">
        <v>23</v>
      </c>
      <c r="I112" s="249">
        <f t="shared" si="860"/>
        <v>948</v>
      </c>
      <c r="J112" s="130">
        <v>0</v>
      </c>
      <c r="K112" s="254">
        <f t="shared" si="870"/>
        <v>899</v>
      </c>
      <c r="L112" s="5"/>
      <c r="M112" s="254">
        <f t="shared" si="862"/>
        <v>3</v>
      </c>
      <c r="N112" s="130">
        <v>0</v>
      </c>
      <c r="O112" s="5">
        <v>23</v>
      </c>
      <c r="P112" s="6">
        <v>0</v>
      </c>
      <c r="Q112" s="240">
        <f t="shared" ref="Q112" si="876">+Q111+P112</f>
        <v>239</v>
      </c>
      <c r="R112" s="255">
        <f t="shared" ref="R112" si="877">+R111+N112-O112-P112</f>
        <v>138</v>
      </c>
      <c r="S112" s="1">
        <f t="shared" si="864"/>
        <v>44132</v>
      </c>
      <c r="T112" s="5">
        <f t="shared" ref="T112" si="878">+H112</f>
        <v>23</v>
      </c>
      <c r="U112" s="27">
        <f t="shared" ref="U112" si="879">+I112</f>
        <v>948</v>
      </c>
      <c r="V112" s="255">
        <f t="shared" ref="V112" si="880">+V111+T112-J112</f>
        <v>45</v>
      </c>
      <c r="W112" s="5">
        <f t="shared" ref="W112" si="881">+N112</f>
        <v>0</v>
      </c>
      <c r="X112" s="252">
        <f t="shared" ref="X112" si="882">+X111+W112-O112-P112</f>
        <v>138</v>
      </c>
    </row>
    <row r="113" spans="1:24" x14ac:dyDescent="0.55000000000000004">
      <c r="A113">
        <v>118</v>
      </c>
      <c r="B113" s="250"/>
      <c r="C113" s="45"/>
      <c r="D113" t="s">
        <v>393</v>
      </c>
      <c r="E113">
        <v>24</v>
      </c>
      <c r="F113">
        <v>75</v>
      </c>
      <c r="G113" s="1">
        <v>44133</v>
      </c>
      <c r="H113" s="130">
        <v>0</v>
      </c>
      <c r="I113" s="249">
        <f t="shared" si="860"/>
        <v>948</v>
      </c>
      <c r="J113" s="130">
        <v>0</v>
      </c>
      <c r="K113" s="254">
        <f t="shared" si="870"/>
        <v>899</v>
      </c>
      <c r="L113" s="5"/>
      <c r="M113" s="254">
        <f t="shared" si="862"/>
        <v>3</v>
      </c>
      <c r="N113" s="130">
        <v>14</v>
      </c>
      <c r="O113" s="5"/>
      <c r="P113" s="6">
        <v>0</v>
      </c>
      <c r="Q113" s="240">
        <f t="shared" ref="Q113" si="883">+Q112+P113</f>
        <v>239</v>
      </c>
      <c r="R113" s="255">
        <f t="shared" ref="R113" si="884">+R112+N113-O113-P113</f>
        <v>152</v>
      </c>
      <c r="S113" s="1">
        <f t="shared" ref="S113" si="885">+G113</f>
        <v>44133</v>
      </c>
      <c r="T113" s="5">
        <f t="shared" ref="T113" si="886">+H113</f>
        <v>0</v>
      </c>
      <c r="U113" s="27">
        <f t="shared" ref="U113" si="887">+I113</f>
        <v>948</v>
      </c>
      <c r="V113" s="255">
        <f t="shared" ref="V113" si="888">+V112+T113-J113</f>
        <v>45</v>
      </c>
      <c r="W113" s="5">
        <f t="shared" ref="W113" si="889">+N113</f>
        <v>14</v>
      </c>
      <c r="X113" s="252">
        <f t="shared" ref="X113" si="890">+X112+W113-O113-P113</f>
        <v>152</v>
      </c>
    </row>
    <row r="114" spans="1:24" x14ac:dyDescent="0.55000000000000004">
      <c r="A114">
        <v>119</v>
      </c>
      <c r="B114" s="250"/>
      <c r="C114" s="45"/>
      <c r="D114" t="s">
        <v>394</v>
      </c>
      <c r="E114">
        <v>24</v>
      </c>
      <c r="F114">
        <v>76</v>
      </c>
      <c r="G114" s="1">
        <v>44134</v>
      </c>
      <c r="H114" s="130">
        <v>6</v>
      </c>
      <c r="I114" s="249">
        <f t="shared" ref="I114" si="891">+I113+H114</f>
        <v>954</v>
      </c>
      <c r="J114" s="130">
        <v>0</v>
      </c>
      <c r="K114" s="254">
        <f t="shared" ref="K114" si="892">+K113+J114</f>
        <v>899</v>
      </c>
      <c r="L114" s="5"/>
      <c r="M114" s="254">
        <f t="shared" ref="M114" si="893">+M113+L114</f>
        <v>3</v>
      </c>
      <c r="N114" s="130">
        <v>15</v>
      </c>
      <c r="O114" s="5">
        <v>6</v>
      </c>
      <c r="P114" s="6">
        <v>0</v>
      </c>
      <c r="Q114" s="240">
        <f t="shared" ref="Q114" si="894">+Q113+P114</f>
        <v>239</v>
      </c>
      <c r="R114" s="255">
        <f t="shared" ref="R114" si="895">+R113+N114-O114-P114</f>
        <v>161</v>
      </c>
      <c r="S114" s="1">
        <f t="shared" ref="S114" si="896">+G114</f>
        <v>44134</v>
      </c>
      <c r="T114" s="5">
        <f t="shared" ref="T114" si="897">+H114</f>
        <v>6</v>
      </c>
      <c r="U114" s="27">
        <f t="shared" ref="U114" si="898">+I114</f>
        <v>954</v>
      </c>
      <c r="V114" s="255">
        <f t="shared" ref="V114" si="899">+V113+T114-J114</f>
        <v>51</v>
      </c>
      <c r="W114" s="5">
        <f t="shared" ref="W114" si="900">+N114</f>
        <v>15</v>
      </c>
      <c r="X114" s="252">
        <f t="shared" ref="X114" si="901">+X113+W114-O114-P114</f>
        <v>161</v>
      </c>
    </row>
    <row r="115" spans="1:24" x14ac:dyDescent="0.55000000000000004">
      <c r="A115">
        <v>120</v>
      </c>
      <c r="B115" s="250"/>
      <c r="C115" s="45"/>
      <c r="D115" t="s">
        <v>396</v>
      </c>
      <c r="E115">
        <v>24</v>
      </c>
      <c r="F115">
        <v>77</v>
      </c>
      <c r="G115" s="1">
        <v>44135</v>
      </c>
      <c r="H115" s="130">
        <v>3</v>
      </c>
      <c r="I115" s="249">
        <f t="shared" ref="I115" si="902">+I114+H115</f>
        <v>957</v>
      </c>
      <c r="J115" s="130">
        <v>0</v>
      </c>
      <c r="K115" s="254">
        <f t="shared" ref="K115" si="903">+K114+J115</f>
        <v>899</v>
      </c>
      <c r="L115" s="5"/>
      <c r="M115" s="254">
        <f t="shared" ref="M115" si="904">+M114+L115</f>
        <v>3</v>
      </c>
      <c r="N115" s="130">
        <v>61</v>
      </c>
      <c r="O115" s="5">
        <v>3</v>
      </c>
      <c r="P115" s="6">
        <v>0</v>
      </c>
      <c r="Q115" s="240">
        <f t="shared" ref="Q115" si="905">+Q114+P115</f>
        <v>239</v>
      </c>
      <c r="R115" s="255">
        <f t="shared" ref="R115" si="906">+R114+N115-O115-P115</f>
        <v>219</v>
      </c>
      <c r="S115" s="1">
        <f t="shared" ref="S115" si="907">+G115</f>
        <v>44135</v>
      </c>
      <c r="T115" s="5">
        <f t="shared" ref="T115" si="908">+H115</f>
        <v>3</v>
      </c>
      <c r="U115" s="27">
        <f t="shared" ref="U115" si="909">+I115</f>
        <v>957</v>
      </c>
      <c r="V115" s="255">
        <f t="shared" ref="V115" si="910">+V114+T115-J115</f>
        <v>54</v>
      </c>
      <c r="W115" s="5">
        <f t="shared" ref="W115" si="911">+N115</f>
        <v>61</v>
      </c>
      <c r="X115" s="252">
        <f t="shared" ref="X115" si="912">+X114+W115-O115-P115</f>
        <v>219</v>
      </c>
    </row>
    <row r="116" spans="1:24" x14ac:dyDescent="0.55000000000000004">
      <c r="A116">
        <v>121</v>
      </c>
      <c r="B116" s="250"/>
      <c r="C116" s="45"/>
      <c r="D116" t="s">
        <v>397</v>
      </c>
      <c r="E116">
        <v>24</v>
      </c>
      <c r="F116">
        <v>78</v>
      </c>
      <c r="G116" s="1">
        <v>44136</v>
      </c>
      <c r="H116" s="130">
        <v>3</v>
      </c>
      <c r="I116" s="249">
        <f t="shared" ref="I116:I118" si="913">+I115+H116</f>
        <v>960</v>
      </c>
      <c r="J116" s="130">
        <v>0</v>
      </c>
      <c r="K116" s="254">
        <f t="shared" ref="K116" si="914">+K115+J116</f>
        <v>899</v>
      </c>
      <c r="L116" s="5"/>
      <c r="M116" s="254">
        <f t="shared" ref="M116" si="915">+M115+L116</f>
        <v>3</v>
      </c>
      <c r="N116" s="130">
        <v>6</v>
      </c>
      <c r="O116" s="5">
        <v>2</v>
      </c>
      <c r="P116" s="6">
        <v>0</v>
      </c>
      <c r="Q116" s="240">
        <f t="shared" ref="Q116" si="916">+Q115+P116</f>
        <v>239</v>
      </c>
      <c r="R116" s="255">
        <f t="shared" ref="R116" si="917">+R115+N116-O116-P116</f>
        <v>223</v>
      </c>
      <c r="S116" s="1">
        <f t="shared" ref="S116:S117" si="918">+G116</f>
        <v>44136</v>
      </c>
      <c r="T116" s="5">
        <f t="shared" ref="T116" si="919">+H116</f>
        <v>3</v>
      </c>
      <c r="U116" s="27">
        <f t="shared" ref="U116" si="920">+I116</f>
        <v>960</v>
      </c>
      <c r="V116" s="255">
        <f t="shared" ref="V116" si="921">+V115+T116-J116</f>
        <v>57</v>
      </c>
      <c r="W116" s="5">
        <f t="shared" ref="W116" si="922">+N116</f>
        <v>6</v>
      </c>
      <c r="X116" s="252">
        <f>+X115+W116-O116-P116</f>
        <v>223</v>
      </c>
    </row>
    <row r="117" spans="1:24" x14ac:dyDescent="0.55000000000000004">
      <c r="A117">
        <v>122</v>
      </c>
      <c r="B117" s="250"/>
      <c r="C117" s="45"/>
      <c r="D117" t="s">
        <v>398</v>
      </c>
      <c r="E117">
        <v>24</v>
      </c>
      <c r="F117">
        <v>79</v>
      </c>
      <c r="G117" s="1">
        <v>44137</v>
      </c>
      <c r="H117" s="130">
        <v>5</v>
      </c>
      <c r="I117" s="249">
        <f t="shared" si="913"/>
        <v>965</v>
      </c>
      <c r="J117" s="130">
        <v>0</v>
      </c>
      <c r="K117" s="254">
        <f t="shared" ref="K117:K118" si="923">+K116+J117</f>
        <v>899</v>
      </c>
      <c r="L117" s="5"/>
      <c r="M117" s="254">
        <f t="shared" ref="M117:M120" si="924">+M116+L117</f>
        <v>3</v>
      </c>
      <c r="N117" s="130">
        <v>13</v>
      </c>
      <c r="O117" s="5">
        <v>5</v>
      </c>
      <c r="P117" s="6">
        <v>0</v>
      </c>
      <c r="Q117" s="240">
        <f t="shared" ref="Q117" si="925">+Q116+P117</f>
        <v>239</v>
      </c>
      <c r="R117" s="255">
        <f t="shared" ref="R117" si="926">+R116+N117-O117-P117</f>
        <v>231</v>
      </c>
      <c r="S117" s="1">
        <f t="shared" si="918"/>
        <v>44137</v>
      </c>
      <c r="T117" s="5">
        <f t="shared" ref="T117" si="927">+H117</f>
        <v>5</v>
      </c>
      <c r="U117" s="27">
        <f t="shared" ref="U117" si="928">+I117</f>
        <v>965</v>
      </c>
      <c r="V117" s="255">
        <f t="shared" ref="V117" si="929">+V116+T117-J117</f>
        <v>62</v>
      </c>
      <c r="W117" s="5">
        <f t="shared" ref="W117" si="930">+N117</f>
        <v>13</v>
      </c>
      <c r="X117" s="252">
        <f>+X116+W117-O117-P117</f>
        <v>231</v>
      </c>
    </row>
    <row r="118" spans="1:24" x14ac:dyDescent="0.55000000000000004">
      <c r="A118">
        <v>123</v>
      </c>
      <c r="B118" s="250"/>
      <c r="C118" s="45"/>
      <c r="D118" t="s">
        <v>400</v>
      </c>
      <c r="E118">
        <v>24</v>
      </c>
      <c r="F118">
        <v>80</v>
      </c>
      <c r="G118" s="1">
        <v>44138</v>
      </c>
      <c r="H118" s="130">
        <v>2</v>
      </c>
      <c r="I118" s="249">
        <f t="shared" si="913"/>
        <v>967</v>
      </c>
      <c r="J118" s="130"/>
      <c r="K118" s="254">
        <f t="shared" si="923"/>
        <v>899</v>
      </c>
      <c r="L118" s="5"/>
      <c r="M118" s="254">
        <f t="shared" si="924"/>
        <v>3</v>
      </c>
      <c r="N118" s="130">
        <v>116</v>
      </c>
      <c r="O118" s="5">
        <v>2</v>
      </c>
      <c r="P118" s="6"/>
      <c r="Q118" s="240">
        <f t="shared" ref="Q118" si="931">+Q117+P118</f>
        <v>239</v>
      </c>
      <c r="R118" s="255">
        <f t="shared" ref="R118" si="932">+R117+N118-O118-P118</f>
        <v>345</v>
      </c>
      <c r="S118" s="1">
        <f t="shared" ref="S118" si="933">+G118</f>
        <v>44138</v>
      </c>
      <c r="T118" s="5">
        <f t="shared" ref="T118" si="934">+H118</f>
        <v>2</v>
      </c>
      <c r="U118" s="27">
        <f t="shared" ref="U118" si="935">+I118</f>
        <v>967</v>
      </c>
      <c r="V118" s="255">
        <f t="shared" ref="V118" si="936">+V117+T118-J118</f>
        <v>64</v>
      </c>
      <c r="W118" s="5">
        <f t="shared" ref="W118" si="937">+N118</f>
        <v>116</v>
      </c>
      <c r="X118" s="252">
        <f>+X117+W118-O118-P118</f>
        <v>345</v>
      </c>
    </row>
    <row r="119" spans="1:24" x14ac:dyDescent="0.55000000000000004">
      <c r="A119">
        <v>124</v>
      </c>
      <c r="B119" s="250"/>
      <c r="C119" s="45"/>
      <c r="D119" t="s">
        <v>401</v>
      </c>
      <c r="E119">
        <v>24</v>
      </c>
      <c r="F119">
        <v>81</v>
      </c>
      <c r="G119" s="1">
        <v>44139</v>
      </c>
      <c r="H119" s="130">
        <v>8</v>
      </c>
      <c r="I119" s="249">
        <f t="shared" ref="I119:I120" si="938">+I118+H119</f>
        <v>975</v>
      </c>
      <c r="J119" s="130"/>
      <c r="K119" s="254">
        <f t="shared" ref="K119" si="939">+K118+J119</f>
        <v>899</v>
      </c>
      <c r="L119" s="5"/>
      <c r="M119" s="254">
        <f t="shared" si="924"/>
        <v>3</v>
      </c>
      <c r="N119" s="130">
        <v>2</v>
      </c>
      <c r="O119" s="130">
        <v>8</v>
      </c>
      <c r="P119" s="6"/>
      <c r="Q119" s="240">
        <f t="shared" ref="Q119" si="940">+Q118+P119</f>
        <v>239</v>
      </c>
      <c r="R119" s="255">
        <f t="shared" ref="R119" si="941">+R118+N119-O119-P119</f>
        <v>339</v>
      </c>
      <c r="S119" s="1">
        <f t="shared" ref="S119" si="942">+G119</f>
        <v>44139</v>
      </c>
      <c r="T119" s="5">
        <f t="shared" ref="T119" si="943">+H119</f>
        <v>8</v>
      </c>
      <c r="U119" s="27">
        <f t="shared" ref="U119" si="944">+I119</f>
        <v>975</v>
      </c>
      <c r="V119" s="255">
        <f t="shared" ref="V119" si="945">+V118+T119-J119</f>
        <v>72</v>
      </c>
      <c r="W119" s="5">
        <f t="shared" ref="W119" si="946">+N119</f>
        <v>2</v>
      </c>
      <c r="X119" s="252">
        <f>+X118+W119-O119-P119</f>
        <v>339</v>
      </c>
    </row>
    <row r="120" spans="1:24" x14ac:dyDescent="0.55000000000000004">
      <c r="A120">
        <v>125</v>
      </c>
      <c r="B120" s="250"/>
      <c r="C120" s="45"/>
      <c r="D120" t="s">
        <v>402</v>
      </c>
      <c r="E120">
        <v>24</v>
      </c>
      <c r="F120">
        <v>82</v>
      </c>
      <c r="G120" s="1">
        <v>44140</v>
      </c>
      <c r="H120" s="130">
        <v>6</v>
      </c>
      <c r="I120" s="249">
        <f t="shared" si="938"/>
        <v>981</v>
      </c>
      <c r="J120" s="130"/>
      <c r="K120" s="254">
        <f t="shared" ref="K120" si="947">+K119+J120</f>
        <v>899</v>
      </c>
      <c r="L120" s="5"/>
      <c r="M120" s="254">
        <f t="shared" si="924"/>
        <v>3</v>
      </c>
      <c r="N120" s="130">
        <v>15</v>
      </c>
      <c r="O120" s="130">
        <v>6</v>
      </c>
      <c r="P120" s="6">
        <v>9</v>
      </c>
      <c r="Q120" s="240">
        <f t="shared" ref="Q120" si="948">+Q119+P120</f>
        <v>248</v>
      </c>
      <c r="R120" s="255">
        <f>+R119+N120-O120-P120</f>
        <v>339</v>
      </c>
      <c r="S120" s="1">
        <f t="shared" ref="S120:S121" si="949">+G120</f>
        <v>44140</v>
      </c>
      <c r="T120" s="5">
        <f t="shared" ref="T120" si="950">+H120</f>
        <v>6</v>
      </c>
      <c r="U120" s="27">
        <f t="shared" ref="U120" si="951">+I120</f>
        <v>981</v>
      </c>
      <c r="V120" s="255">
        <f t="shared" ref="V120" si="952">+V119+T120-J120</f>
        <v>78</v>
      </c>
      <c r="W120" s="5">
        <f t="shared" ref="W120" si="953">+N120</f>
        <v>15</v>
      </c>
      <c r="X120" s="252">
        <f>+X119+W120-O120-P120</f>
        <v>339</v>
      </c>
    </row>
    <row r="121" spans="1:24" x14ac:dyDescent="0.55000000000000004">
      <c r="A121">
        <v>126</v>
      </c>
      <c r="B121" s="250"/>
      <c r="C121" s="45"/>
      <c r="D121" t="s">
        <v>403</v>
      </c>
      <c r="E121">
        <v>24</v>
      </c>
      <c r="F121">
        <v>83</v>
      </c>
      <c r="G121" s="1">
        <v>44141</v>
      </c>
      <c r="H121" s="130">
        <v>0</v>
      </c>
      <c r="I121" s="249">
        <f t="shared" ref="I121" si="954">+I120+H121</f>
        <v>981</v>
      </c>
      <c r="J121" s="130">
        <v>4</v>
      </c>
      <c r="K121" s="254">
        <f t="shared" ref="K121" si="955">+K120+J121</f>
        <v>903</v>
      </c>
      <c r="L121" s="5"/>
      <c r="M121" s="254">
        <f t="shared" ref="M121" si="956">+M120+L121</f>
        <v>3</v>
      </c>
      <c r="N121" s="130">
        <v>2</v>
      </c>
      <c r="O121" s="130">
        <v>0</v>
      </c>
      <c r="P121" s="6">
        <v>14</v>
      </c>
      <c r="Q121" s="240">
        <f t="shared" ref="Q121" si="957">+Q120+P121</f>
        <v>262</v>
      </c>
      <c r="R121" s="255">
        <f>+R120+N121-O121-P121</f>
        <v>327</v>
      </c>
      <c r="S121" s="1">
        <f t="shared" ref="S121" si="958">+G121</f>
        <v>44141</v>
      </c>
      <c r="T121" s="5">
        <f t="shared" ref="T121" si="959">+H121</f>
        <v>0</v>
      </c>
      <c r="U121" s="27">
        <f t="shared" ref="U121" si="960">+I121</f>
        <v>981</v>
      </c>
      <c r="V121" s="255">
        <f t="shared" ref="V121" si="961">+V120+T121-J121</f>
        <v>74</v>
      </c>
      <c r="W121" s="5">
        <f t="shared" ref="W121" si="962">+N121</f>
        <v>2</v>
      </c>
      <c r="X121" s="252">
        <f>+X120+W121-O121-P121</f>
        <v>327</v>
      </c>
    </row>
    <row r="122" spans="1:24" x14ac:dyDescent="0.55000000000000004">
      <c r="B122" s="250"/>
      <c r="C122" s="45"/>
      <c r="G122" s="1"/>
      <c r="H122" s="130"/>
      <c r="I122" s="249"/>
      <c r="J122" s="130"/>
      <c r="K122" s="254"/>
      <c r="L122" s="5"/>
      <c r="M122" s="254"/>
      <c r="N122" s="130"/>
      <c r="O122" s="5"/>
      <c r="P122" s="6"/>
      <c r="Q122" s="240"/>
      <c r="R122" s="255"/>
      <c r="S122" s="1"/>
      <c r="T122" s="5"/>
      <c r="U122" s="27"/>
      <c r="V122" s="255"/>
      <c r="W122" s="5"/>
      <c r="X122" s="252"/>
    </row>
    <row r="123"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50" t="s">
        <v>2</v>
      </c>
      <c r="C4" s="35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50" t="s">
        <v>38</v>
      </c>
      <c r="CI4" s="350"/>
      <c r="CJ4" s="350"/>
      <c r="CK4" s="350"/>
      <c r="CL4" s="350"/>
    </row>
    <row r="5" spans="2:90" x14ac:dyDescent="0.55000000000000004">
      <c r="B5" t="s">
        <v>3</v>
      </c>
      <c r="C5" t="s">
        <v>1</v>
      </c>
      <c r="D5" s="350" t="s">
        <v>4</v>
      </c>
      <c r="E5" s="35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2020-11-07T07:33:33Z</dcterms:modified>
</cp:coreProperties>
</file>