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73620D61-7E65-42D4-94C2-59CF090FBBEA}"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16" i="6" l="1"/>
  <c r="AU312" i="5"/>
  <c r="AS312" i="5"/>
  <c r="AO312" i="5"/>
  <c r="AM312" i="5"/>
  <c r="AK312" i="5"/>
  <c r="AI312" i="5"/>
  <c r="AG312" i="5"/>
  <c r="CC312" i="5" s="1"/>
  <c r="W116" i="6"/>
  <c r="V116" i="6"/>
  <c r="T116" i="6"/>
  <c r="S116" i="6"/>
  <c r="R116" i="6"/>
  <c r="Q116" i="6"/>
  <c r="M116" i="6"/>
  <c r="K116" i="6"/>
  <c r="I116" i="6"/>
  <c r="U116" i="6" s="1"/>
  <c r="AC74" i="7"/>
  <c r="AA74" i="7"/>
  <c r="I74" i="7"/>
  <c r="B74" i="7" s="1"/>
  <c r="AB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B313" i="2"/>
  <c r="AA313" i="2"/>
  <c r="Z313" i="2"/>
  <c r="X313" i="2"/>
  <c r="W313" i="2"/>
  <c r="P313" i="2"/>
  <c r="O313" i="2"/>
  <c r="M313" i="2"/>
  <c r="K313" i="2"/>
  <c r="H313" i="2"/>
  <c r="Y313" i="2" s="1"/>
  <c r="AE312" i="5" l="1"/>
  <c r="BH312" i="5"/>
  <c r="I313" i="2"/>
  <c r="AS311" i="5"/>
  <c r="AQ311" i="5"/>
  <c r="AO311" i="5"/>
  <c r="AM311" i="5"/>
  <c r="AK311" i="5"/>
  <c r="AI311" i="5"/>
  <c r="AG311" i="5"/>
  <c r="CC311" i="5" s="1"/>
  <c r="AD311" i="5"/>
  <c r="CB311" i="5" s="1"/>
  <c r="W115" i="6"/>
  <c r="X115" i="6" s="1"/>
  <c r="U115" i="6"/>
  <c r="T115" i="6"/>
  <c r="V115" i="6" s="1"/>
  <c r="S115" i="6"/>
  <c r="R115" i="6"/>
  <c r="Q115" i="6"/>
  <c r="M115" i="6"/>
  <c r="K115" i="6"/>
  <c r="I115" i="6"/>
  <c r="AC73" i="7"/>
  <c r="AA73" i="7"/>
  <c r="I73" i="7"/>
  <c r="B73" i="7" s="1"/>
  <c r="AB73" i="7" s="1"/>
  <c r="AB312" i="2"/>
  <c r="AA312" i="2"/>
  <c r="Z312" i="2"/>
  <c r="Y312" i="2"/>
  <c r="X312" i="2"/>
  <c r="W312" i="2"/>
  <c r="P312" i="2"/>
  <c r="O312" i="2"/>
  <c r="M312" i="2"/>
  <c r="K312" i="2"/>
  <c r="H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I312" i="2"/>
  <c r="Q78" i="7"/>
  <c r="P78" i="7"/>
  <c r="AU310" i="5"/>
  <c r="AS310" i="5"/>
  <c r="AQ310" i="5"/>
  <c r="AO310" i="5"/>
  <c r="AM310" i="5"/>
  <c r="AK310" i="5"/>
  <c r="AI310" i="5"/>
  <c r="AG310" i="5"/>
  <c r="W114" i="6" l="1"/>
  <c r="X114" i="6" s="1"/>
  <c r="T114" i="6"/>
  <c r="V114" i="6" s="1"/>
  <c r="S114" i="6"/>
  <c r="R114" i="6"/>
  <c r="Q114" i="6"/>
  <c r="M114" i="6"/>
  <c r="K114" i="6"/>
  <c r="I114" i="6"/>
  <c r="U114" i="6" s="1"/>
  <c r="AC72" i="7"/>
  <c r="AA72" i="7"/>
  <c r="I72" i="7"/>
  <c r="B72" i="7" s="1"/>
  <c r="AB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B311" i="2"/>
  <c r="AA311" i="2"/>
  <c r="Z311" i="2"/>
  <c r="Y311" i="2"/>
  <c r="X311" i="2"/>
  <c r="W311" i="2"/>
  <c r="P311" i="2"/>
  <c r="O311" i="2"/>
  <c r="M311" i="2"/>
  <c r="K311" i="2"/>
  <c r="H311" i="2"/>
  <c r="CB310" i="5" l="1"/>
  <c r="I311" i="2"/>
  <c r="W113" i="6"/>
  <c r="X113" i="6" s="1"/>
  <c r="V113" i="6"/>
  <c r="U113" i="6"/>
  <c r="T113" i="6"/>
  <c r="S113" i="6"/>
  <c r="M113" i="6"/>
  <c r="K113" i="6"/>
  <c r="I113" i="6"/>
  <c r="R113" i="6"/>
  <c r="Q113" i="6"/>
  <c r="AC71" i="7"/>
  <c r="AA71" i="7"/>
  <c r="I71" i="7"/>
  <c r="B71" i="7" s="1"/>
  <c r="AB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B310" i="2"/>
  <c r="AA310" i="2"/>
  <c r="Z310" i="2"/>
  <c r="X310" i="2"/>
  <c r="W310" i="2"/>
  <c r="P310" i="2"/>
  <c r="O310" i="2"/>
  <c r="M310" i="2"/>
  <c r="K310" i="2"/>
  <c r="H310" i="2"/>
  <c r="Y310" i="2" s="1"/>
  <c r="I310" i="2" l="1"/>
  <c r="AB309" i="2"/>
  <c r="AA309" i="2"/>
  <c r="Z309" i="2"/>
  <c r="Y309" i="2"/>
  <c r="X309" i="2"/>
  <c r="W309" i="2"/>
  <c r="P309" i="2"/>
  <c r="O309" i="2"/>
  <c r="M309" i="2"/>
  <c r="K309" i="2"/>
  <c r="H309" i="2"/>
  <c r="W112" i="6"/>
  <c r="X112" i="6" s="1"/>
  <c r="V112" i="6"/>
  <c r="U112" i="6"/>
  <c r="T112" i="6"/>
  <c r="R112" i="6"/>
  <c r="Q112" i="6"/>
  <c r="M112" i="6"/>
  <c r="K112" i="6"/>
  <c r="I112" i="6"/>
  <c r="S112" i="6"/>
  <c r="AC70" i="7"/>
  <c r="AA70" i="7"/>
  <c r="I70" i="7"/>
  <c r="B70" i="7" s="1"/>
  <c r="AB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I309" i="2" l="1"/>
  <c r="W111" i="6"/>
  <c r="X111" i="6" s="1"/>
  <c r="V111" i="6"/>
  <c r="U111" i="6"/>
  <c r="R110" i="6"/>
  <c r="R111" i="6"/>
  <c r="Q111" i="6"/>
  <c r="M111" i="6"/>
  <c r="K111" i="6"/>
  <c r="I111" i="6"/>
  <c r="T111" i="6"/>
  <c r="S111" i="6"/>
  <c r="AU307" i="5"/>
  <c r="AS307" i="5"/>
  <c r="AQ307" i="5"/>
  <c r="AO307" i="5"/>
  <c r="AM307" i="5"/>
  <c r="AK307" i="5"/>
  <c r="AI307" i="5"/>
  <c r="CE307" i="5" s="1"/>
  <c r="AG307" i="5"/>
  <c r="CC307" i="5" s="1"/>
  <c r="AC69" i="7"/>
  <c r="AA69" i="7"/>
  <c r="I69" i="7"/>
  <c r="B69" i="7" s="1"/>
  <c r="AB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B308" i="2"/>
  <c r="AA308" i="2"/>
  <c r="Z308" i="2"/>
  <c r="Y308" i="2"/>
  <c r="X308" i="2"/>
  <c r="W308" i="2"/>
  <c r="P308" i="2"/>
  <c r="O308" i="2"/>
  <c r="M308" i="2"/>
  <c r="K308" i="2"/>
  <c r="H308" i="2"/>
  <c r="CB307" i="5" l="1"/>
  <c r="I308" i="2"/>
  <c r="AU306" i="5"/>
  <c r="AS306" i="5"/>
  <c r="AQ306" i="5"/>
  <c r="AO306" i="5"/>
  <c r="AM306" i="5"/>
  <c r="AK306" i="5"/>
  <c r="AI306" i="5"/>
  <c r="AG306" i="5"/>
  <c r="CC306" i="5" s="1"/>
  <c r="W110" i="6"/>
  <c r="T110" i="6"/>
  <c r="V110" i="6" s="1"/>
  <c r="S110" i="6"/>
  <c r="Q110" i="6"/>
  <c r="M110" i="6"/>
  <c r="K110" i="6"/>
  <c r="I110" i="6"/>
  <c r="U110" i="6" s="1"/>
  <c r="AC68" i="7"/>
  <c r="AA68" i="7"/>
  <c r="I68" i="7"/>
  <c r="B68" i="7" s="1"/>
  <c r="AB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B307" i="2"/>
  <c r="AA307" i="2"/>
  <c r="Z307" i="2"/>
  <c r="Y307" i="2"/>
  <c r="X307" i="2"/>
  <c r="W307" i="2"/>
  <c r="P307" i="2"/>
  <c r="O307" i="2"/>
  <c r="M307" i="2"/>
  <c r="K307" i="2"/>
  <c r="H307" i="2"/>
  <c r="I307" i="2" l="1"/>
  <c r="W109" i="6"/>
  <c r="T109" i="6"/>
  <c r="V109" i="6" s="1"/>
  <c r="S109" i="6"/>
  <c r="Q109" i="6"/>
  <c r="M109" i="6"/>
  <c r="K109" i="6"/>
  <c r="I109" i="6"/>
  <c r="U109" i="6" s="1"/>
  <c r="AI305" i="5"/>
  <c r="CE305" i="5" s="1"/>
  <c r="AG305" i="5"/>
  <c r="CC305" i="5" s="1"/>
  <c r="AC67" i="7"/>
  <c r="AA67" i="7"/>
  <c r="I67" i="7"/>
  <c r="B67" i="7" s="1"/>
  <c r="AB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B306" i="2"/>
  <c r="AA306" i="2"/>
  <c r="Z306" i="2"/>
  <c r="X306" i="2"/>
  <c r="W306" i="2"/>
  <c r="P306" i="2"/>
  <c r="O306" i="2"/>
  <c r="M306" i="2"/>
  <c r="K306" i="2"/>
  <c r="H306" i="2"/>
  <c r="Y306" i="2" s="1"/>
  <c r="I306" i="2" l="1"/>
  <c r="W108" i="6"/>
  <c r="X108" i="6" s="1"/>
  <c r="X109" i="6" s="1"/>
  <c r="X110" i="6" s="1"/>
  <c r="U108" i="6"/>
  <c r="T108" i="6"/>
  <c r="V108" i="6" s="1"/>
  <c r="S108" i="6"/>
  <c r="R108" i="6"/>
  <c r="R109" i="6" s="1"/>
  <c r="Q108" i="6"/>
  <c r="M108" i="6"/>
  <c r="K108" i="6"/>
  <c r="I108" i="6"/>
  <c r="AC66" i="7"/>
  <c r="AA66" i="7"/>
  <c r="I66" i="7"/>
  <c r="B66" i="7" s="1"/>
  <c r="AB66" i="7" s="1"/>
  <c r="AU304" i="5"/>
  <c r="AS304" i="5"/>
  <c r="AQ304" i="5"/>
  <c r="AO304" i="5"/>
  <c r="AM304" i="5"/>
  <c r="AK304" i="5"/>
  <c r="AI304" i="5"/>
  <c r="CE304" i="5" s="1"/>
  <c r="AG304" i="5"/>
  <c r="CC304" i="5" s="1"/>
  <c r="AD304" i="5"/>
  <c r="P305" i="2"/>
  <c r="O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B305" i="2"/>
  <c r="AA305" i="2"/>
  <c r="Z305" i="2"/>
  <c r="Y305" i="2"/>
  <c r="X305" i="2"/>
  <c r="W305" i="2"/>
  <c r="M305" i="2"/>
  <c r="K305" i="2"/>
  <c r="H305" i="2"/>
  <c r="CB304" i="5" l="1"/>
  <c r="I305" i="2"/>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W107" i="6"/>
  <c r="X107" i="6" s="1"/>
  <c r="V107" i="6"/>
  <c r="T107" i="6"/>
  <c r="S107" i="6"/>
  <c r="R107" i="6"/>
  <c r="Q107" i="6"/>
  <c r="M107" i="6"/>
  <c r="K107" i="6"/>
  <c r="I107" i="6"/>
  <c r="U107" i="6" s="1"/>
  <c r="AC65" i="7"/>
  <c r="AA65" i="7"/>
  <c r="I65" i="7"/>
  <c r="B65" i="7" s="1"/>
  <c r="AB65" i="7" s="1"/>
  <c r="AG303" i="5"/>
  <c r="CC303" i="5" s="1"/>
  <c r="AD303" i="5"/>
  <c r="CB303" i="5" s="1"/>
  <c r="AC303" i="5"/>
  <c r="AB303" i="5"/>
  <c r="AA303" i="5"/>
  <c r="Z303" i="5"/>
  <c r="BE303" i="5" s="1"/>
  <c r="BI303" i="5" s="1"/>
  <c r="BL303" i="5" s="1"/>
  <c r="AX303" i="5"/>
  <c r="AB304" i="2"/>
  <c r="AA304" i="2"/>
  <c r="Z304" i="2"/>
  <c r="X304" i="2"/>
  <c r="W304" i="2"/>
  <c r="P304" i="2"/>
  <c r="O304" i="2"/>
  <c r="M304" i="2"/>
  <c r="K304" i="2"/>
  <c r="H304" i="2"/>
  <c r="Y304" i="2" s="1"/>
  <c r="I304" i="2" l="1"/>
  <c r="AU302" i="5"/>
  <c r="AS302" i="5"/>
  <c r="AQ302" i="5"/>
  <c r="AO302" i="5"/>
  <c r="AM302" i="5"/>
  <c r="AK302" i="5"/>
  <c r="AI302" i="5"/>
  <c r="CE302" i="5" s="1"/>
  <c r="AG302" i="5"/>
  <c r="CC302" i="5" s="1"/>
  <c r="X106" i="6"/>
  <c r="W106" i="6"/>
  <c r="T106" i="6"/>
  <c r="V106" i="6" s="1"/>
  <c r="S106" i="6"/>
  <c r="R106" i="6"/>
  <c r="Q106" i="6"/>
  <c r="M106" i="6"/>
  <c r="K106" i="6"/>
  <c r="I106" i="6"/>
  <c r="U106" i="6" s="1"/>
  <c r="AC64" i="7"/>
  <c r="AA64" i="7"/>
  <c r="I64" i="7"/>
  <c r="B64" i="7" s="1"/>
  <c r="AB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B303" i="2"/>
  <c r="AA303" i="2"/>
  <c r="Z303" i="2"/>
  <c r="X303" i="2"/>
  <c r="W303" i="2"/>
  <c r="P303" i="2"/>
  <c r="O303" i="2"/>
  <c r="H303" i="2"/>
  <c r="M303" i="2"/>
  <c r="K303" i="2"/>
  <c r="I303" i="2" l="1"/>
  <c r="Y303" i="2"/>
  <c r="AU301" i="5"/>
  <c r="AS301" i="5"/>
  <c r="AQ301" i="5"/>
  <c r="AO301" i="5"/>
  <c r="AM301" i="5"/>
  <c r="AK301" i="5"/>
  <c r="AI301" i="5"/>
  <c r="CE301" i="5" s="1"/>
  <c r="W105" i="6"/>
  <c r="X105" i="6" s="1"/>
  <c r="V105" i="6"/>
  <c r="T105" i="6"/>
  <c r="S105" i="6"/>
  <c r="R105" i="6"/>
  <c r="Q105" i="6"/>
  <c r="M105" i="6"/>
  <c r="K105" i="6"/>
  <c r="I105" i="6"/>
  <c r="U105" i="6" s="1"/>
  <c r="AC63" i="7"/>
  <c r="AA63" i="7"/>
  <c r="I63" i="7"/>
  <c r="B63" i="7" s="1"/>
  <c r="AB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B302" i="2"/>
  <c r="AA302" i="2"/>
  <c r="Z302" i="2"/>
  <c r="X302" i="2"/>
  <c r="W302" i="2"/>
  <c r="P302" i="2"/>
  <c r="O302" i="2"/>
  <c r="M302" i="2"/>
  <c r="K302" i="2"/>
  <c r="H302" i="2"/>
  <c r="CB301" i="5" l="1"/>
  <c r="I302" i="2"/>
  <c r="Y302" i="2"/>
  <c r="AB301" i="2"/>
  <c r="AA301" i="2"/>
  <c r="Z301" i="2"/>
  <c r="Y301" i="2"/>
  <c r="X301" i="2"/>
  <c r="W301" i="2"/>
  <c r="P301" i="2"/>
  <c r="O301" i="2"/>
  <c r="M301" i="2"/>
  <c r="K301" i="2"/>
  <c r="H301" i="2"/>
  <c r="X104" i="6"/>
  <c r="W104" i="6"/>
  <c r="V104" i="6"/>
  <c r="T104" i="6"/>
  <c r="S104" i="6"/>
  <c r="R104" i="6"/>
  <c r="Q104" i="6"/>
  <c r="M104" i="6"/>
  <c r="K104" i="6"/>
  <c r="I104" i="6"/>
  <c r="U104" i="6" s="1"/>
  <c r="W103" i="6"/>
  <c r="X103" i="6" s="1"/>
  <c r="V103" i="6"/>
  <c r="T103" i="6"/>
  <c r="S103" i="6"/>
  <c r="R103" i="6"/>
  <c r="Q103" i="6"/>
  <c r="M103" i="6"/>
  <c r="K103" i="6"/>
  <c r="I103" i="6"/>
  <c r="U103" i="6" s="1"/>
  <c r="AC62" i="7"/>
  <c r="AA62" i="7"/>
  <c r="I62" i="7"/>
  <c r="B62" i="7" s="1"/>
  <c r="AB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I301" i="2" l="1"/>
  <c r="AS299" i="5"/>
  <c r="AS298" i="5"/>
  <c r="AS297" i="5"/>
  <c r="AS296" i="5"/>
  <c r="AC61" i="7" l="1"/>
  <c r="AA61" i="7"/>
  <c r="AC60" i="7"/>
  <c r="AA60" i="7"/>
  <c r="B61" i="7"/>
  <c r="AB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B300" i="2"/>
  <c r="AA300" i="2"/>
  <c r="Z300" i="2"/>
  <c r="Y300" i="2"/>
  <c r="X300" i="2"/>
  <c r="W300" i="2"/>
  <c r="Z299" i="5"/>
  <c r="BE299" i="5" s="1"/>
  <c r="BI299" i="5" s="1"/>
  <c r="BL299" i="5" s="1"/>
  <c r="AX299" i="5"/>
  <c r="P300" i="2"/>
  <c r="O300" i="2"/>
  <c r="M300" i="2"/>
  <c r="K300" i="2"/>
  <c r="H300" i="2"/>
  <c r="CB299" i="5" l="1"/>
  <c r="I300" i="2"/>
  <c r="W102" i="6"/>
  <c r="X102" i="6" s="1"/>
  <c r="V102" i="6"/>
  <c r="T102" i="6"/>
  <c r="S102" i="6"/>
  <c r="R102" i="6"/>
  <c r="Q102" i="6"/>
  <c r="M102" i="6"/>
  <c r="K102" i="6"/>
  <c r="I102" i="6"/>
  <c r="U102" i="6" s="1"/>
  <c r="I60" i="7"/>
  <c r="B60" i="7" s="1"/>
  <c r="AB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B299" i="2"/>
  <c r="AA299" i="2"/>
  <c r="Z299" i="2"/>
  <c r="Y299" i="2"/>
  <c r="X299" i="2"/>
  <c r="W299" i="2"/>
  <c r="P299" i="2"/>
  <c r="O299" i="2"/>
  <c r="M299" i="2"/>
  <c r="K299" i="2"/>
  <c r="H299" i="2"/>
  <c r="I299" i="2" l="1"/>
  <c r="X101" i="6"/>
  <c r="W101" i="6"/>
  <c r="V101" i="6"/>
  <c r="T101" i="6"/>
  <c r="S101" i="6"/>
  <c r="R101" i="6"/>
  <c r="Q101" i="6"/>
  <c r="M101" i="6"/>
  <c r="K101" i="6"/>
  <c r="I101" i="6"/>
  <c r="U101" i="6" s="1"/>
  <c r="AU297" i="5"/>
  <c r="AQ297" i="5"/>
  <c r="AO297" i="5"/>
  <c r="AM297" i="5"/>
  <c r="AK297" i="5"/>
  <c r="AI297" i="5"/>
  <c r="CE297" i="5" s="1"/>
  <c r="AG297" i="5"/>
  <c r="CC297" i="5" s="1"/>
  <c r="AB298" i="2"/>
  <c r="AA298" i="2"/>
  <c r="Z298" i="2"/>
  <c r="Y298" i="2"/>
  <c r="X298" i="2"/>
  <c r="W298" i="2"/>
  <c r="P298" i="2"/>
  <c r="O298" i="2"/>
  <c r="M298" i="2"/>
  <c r="K298" i="2"/>
  <c r="AC59" i="7"/>
  <c r="AA59" i="7"/>
  <c r="I59" i="7"/>
  <c r="B59" i="7" s="1"/>
  <c r="AB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H298" i="2"/>
  <c r="CB297" i="5" l="1"/>
  <c r="I298" i="2"/>
  <c r="P297" i="2"/>
  <c r="O297" i="2"/>
  <c r="X100" i="6"/>
  <c r="W100" i="6"/>
  <c r="V100" i="6"/>
  <c r="T100" i="6"/>
  <c r="S100" i="6"/>
  <c r="R100" i="6"/>
  <c r="Q100" i="6"/>
  <c r="M100" i="6"/>
  <c r="K100" i="6"/>
  <c r="I100" i="6"/>
  <c r="U100" i="6" s="1"/>
  <c r="AC58" i="7"/>
  <c r="AA58" i="7"/>
  <c r="I58" i="7"/>
  <c r="B58" i="7" s="1"/>
  <c r="AB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M297" i="2"/>
  <c r="AB297" i="2" s="1"/>
  <c r="K297" i="2"/>
  <c r="H297" i="2"/>
  <c r="Y297" i="2" s="1"/>
  <c r="CB296" i="5" l="1"/>
  <c r="I297" i="2"/>
  <c r="W99" i="6"/>
  <c r="X99" i="6" s="1"/>
  <c r="T99" i="6"/>
  <c r="V99" i="6" s="1"/>
  <c r="S99" i="6"/>
  <c r="R99" i="6"/>
  <c r="Q99" i="6"/>
  <c r="M99" i="6"/>
  <c r="K99" i="6"/>
  <c r="I99" i="6"/>
  <c r="U99" i="6" s="1"/>
  <c r="AC57" i="7"/>
  <c r="AA57" i="7"/>
  <c r="I57" i="7"/>
  <c r="B57" i="7" s="1"/>
  <c r="AB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B296" i="2"/>
  <c r="AA296" i="2"/>
  <c r="Z296" i="2"/>
  <c r="X296" i="2"/>
  <c r="W296" i="2"/>
  <c r="P296" i="2"/>
  <c r="O296" i="2"/>
  <c r="M296" i="2"/>
  <c r="K296" i="2"/>
  <c r="H296" i="2"/>
  <c r="I296" i="2" s="1"/>
  <c r="Y296" i="2" l="1"/>
  <c r="CB295" i="5"/>
  <c r="I56" i="7"/>
  <c r="B56" i="7" s="1"/>
  <c r="AB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W98" i="6"/>
  <c r="X98" i="6" s="1"/>
  <c r="T98" i="6"/>
  <c r="V98" i="6" s="1"/>
  <c r="S98" i="6"/>
  <c r="R98" i="6"/>
  <c r="Q98" i="6"/>
  <c r="M98" i="6"/>
  <c r="K98" i="6"/>
  <c r="I98" i="6"/>
  <c r="U98" i="6" s="1"/>
  <c r="AC56" i="7"/>
  <c r="AA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B295" i="2"/>
  <c r="AA295" i="2"/>
  <c r="Z295" i="2"/>
  <c r="Y295" i="2"/>
  <c r="X295" i="2"/>
  <c r="W295" i="2"/>
  <c r="P295" i="2"/>
  <c r="O295" i="2"/>
  <c r="M295" i="2"/>
  <c r="K295" i="2"/>
  <c r="H295" i="2"/>
  <c r="I295" i="2" l="1"/>
  <c r="AC55" i="7"/>
  <c r="AA55" i="7"/>
  <c r="AC54" i="7"/>
  <c r="AA54" i="7"/>
  <c r="AC53" i="7"/>
  <c r="AA53" i="7"/>
  <c r="AC52" i="7"/>
  <c r="AA52" i="7"/>
  <c r="AC51" i="7"/>
  <c r="AA51" i="7"/>
  <c r="AC50" i="7"/>
  <c r="AA50" i="7"/>
  <c r="AC49" i="7"/>
  <c r="AA49" i="7"/>
  <c r="AC48" i="7"/>
  <c r="AA48" i="7"/>
  <c r="AC47" i="7"/>
  <c r="AA47" i="7"/>
  <c r="AC46" i="7"/>
  <c r="AA46" i="7"/>
  <c r="AC45" i="7"/>
  <c r="AA45" i="7"/>
  <c r="AC44" i="7"/>
  <c r="AA44" i="7"/>
  <c r="AC43" i="7"/>
  <c r="AA43" i="7"/>
  <c r="AC42" i="7"/>
  <c r="AA42" i="7"/>
  <c r="AC41" i="7"/>
  <c r="AA41" i="7"/>
  <c r="AC40" i="7"/>
  <c r="AA40" i="7"/>
  <c r="AC39" i="7"/>
  <c r="AA39" i="7"/>
  <c r="AC38" i="7"/>
  <c r="AA38" i="7"/>
  <c r="AC37" i="7"/>
  <c r="AA37" i="7"/>
  <c r="AC36" i="7"/>
  <c r="AA36" i="7"/>
  <c r="AC35" i="7"/>
  <c r="AA35" i="7"/>
  <c r="AC34" i="7"/>
  <c r="AA34" i="7"/>
  <c r="AC33" i="7"/>
  <c r="AA33" i="7"/>
  <c r="AC32" i="7"/>
  <c r="AA32" i="7"/>
  <c r="AC31" i="7"/>
  <c r="AA31" i="7"/>
  <c r="AC30" i="7"/>
  <c r="AA30" i="7"/>
  <c r="AC29" i="7"/>
  <c r="AA29" i="7"/>
  <c r="AC28" i="7"/>
  <c r="AA28" i="7"/>
  <c r="AC27" i="7"/>
  <c r="AA27" i="7"/>
  <c r="AC26" i="7"/>
  <c r="AA26" i="7"/>
  <c r="AC25" i="7"/>
  <c r="AA25" i="7"/>
  <c r="AC24" i="7"/>
  <c r="AA24" i="7"/>
  <c r="AC23" i="7"/>
  <c r="AA23" i="7"/>
  <c r="AC22" i="7"/>
  <c r="AA22" i="7"/>
  <c r="AC21" i="7"/>
  <c r="AA21" i="7"/>
  <c r="AC20" i="7"/>
  <c r="AA20" i="7"/>
  <c r="AC19" i="7"/>
  <c r="AA19" i="7"/>
  <c r="AC18" i="7"/>
  <c r="AA18" i="7"/>
  <c r="AC17" i="7"/>
  <c r="AA17" i="7"/>
  <c r="AC16" i="7"/>
  <c r="AA16" i="7"/>
  <c r="AC15" i="7"/>
  <c r="AA15" i="7"/>
  <c r="AC14" i="7"/>
  <c r="AA14" i="7"/>
  <c r="AC13" i="7"/>
  <c r="AA13" i="7"/>
  <c r="AC12" i="7"/>
  <c r="AA12" i="7"/>
  <c r="AC11" i="7"/>
  <c r="AA11" i="7"/>
  <c r="AC10" i="7"/>
  <c r="AA10" i="7"/>
  <c r="AC9" i="7"/>
  <c r="AA9" i="7"/>
  <c r="AC8" i="7"/>
  <c r="AA8" i="7"/>
  <c r="AC7" i="7"/>
  <c r="AA7" i="7"/>
  <c r="AC6" i="7"/>
  <c r="AA6" i="7"/>
  <c r="AC5" i="7"/>
  <c r="AA5" i="7"/>
  <c r="AC4" i="7"/>
  <c r="AA4" i="7"/>
  <c r="AC3" i="7"/>
  <c r="AA3" i="7"/>
  <c r="AC2" i="7"/>
  <c r="AA2" i="7"/>
  <c r="W97" i="6"/>
  <c r="X97" i="6" s="1"/>
  <c r="V97" i="6"/>
  <c r="T97" i="6"/>
  <c r="S97" i="6"/>
  <c r="R97" i="6"/>
  <c r="Q97" i="6"/>
  <c r="M97" i="6"/>
  <c r="K97" i="6"/>
  <c r="I97" i="6"/>
  <c r="U97" i="6" s="1"/>
  <c r="AB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B294" i="2"/>
  <c r="AA294" i="2"/>
  <c r="Z294" i="2"/>
  <c r="X294" i="2"/>
  <c r="W294" i="2"/>
  <c r="P294" i="2"/>
  <c r="O294" i="2"/>
  <c r="M294" i="2"/>
  <c r="K294" i="2"/>
  <c r="H294" i="2"/>
  <c r="Y294" i="2" s="1"/>
  <c r="I294" i="2" l="1"/>
  <c r="J78" i="7"/>
  <c r="Y78" i="7"/>
  <c r="X78" i="7"/>
  <c r="W78" i="7"/>
  <c r="V78" i="7"/>
  <c r="U78" i="7"/>
  <c r="F78" i="7"/>
  <c r="G78" i="7"/>
  <c r="T78" i="7"/>
  <c r="S78" i="7"/>
  <c r="R78" i="7"/>
  <c r="O78" i="7"/>
  <c r="N78" i="7"/>
  <c r="M78" i="7"/>
  <c r="L78" i="7"/>
  <c r="H78" i="7"/>
  <c r="K78" i="7"/>
  <c r="E78" i="7"/>
  <c r="AU292" i="5"/>
  <c r="AS292" i="5"/>
  <c r="AQ292" i="5"/>
  <c r="AO292" i="5"/>
  <c r="AM292" i="5"/>
  <c r="AK292" i="5"/>
  <c r="AI292" i="5"/>
  <c r="CE292" i="5" s="1"/>
  <c r="AG292" i="5"/>
  <c r="CC292" i="5" s="1"/>
  <c r="W96" i="6"/>
  <c r="X96" i="6" s="1"/>
  <c r="V96" i="6"/>
  <c r="T96" i="6"/>
  <c r="S96" i="6"/>
  <c r="R96" i="6"/>
  <c r="Q96" i="6"/>
  <c r="M96" i="6"/>
  <c r="K96" i="6"/>
  <c r="I96" i="6"/>
  <c r="U96" i="6" s="1"/>
  <c r="AB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B293" i="2"/>
  <c r="AA293" i="2"/>
  <c r="Z293" i="2"/>
  <c r="X293" i="2"/>
  <c r="W293" i="2"/>
  <c r="P293" i="2"/>
  <c r="O293" i="2"/>
  <c r="M293" i="2"/>
  <c r="K293" i="2"/>
  <c r="H293" i="2"/>
  <c r="CB292" i="5" l="1"/>
  <c r="I293" i="2"/>
  <c r="Y293" i="2"/>
  <c r="AB53" i="7"/>
  <c r="AB52" i="7"/>
  <c r="AB51" i="7"/>
  <c r="AB50" i="7"/>
  <c r="AB49" i="7"/>
  <c r="AB48" i="7"/>
  <c r="AB47" i="7"/>
  <c r="AB46" i="7"/>
  <c r="AB45" i="7"/>
  <c r="AB44" i="7"/>
  <c r="AB43" i="7"/>
  <c r="AB42" i="7"/>
  <c r="AB41" i="7"/>
  <c r="AB40" i="7"/>
  <c r="AB39" i="7"/>
  <c r="AB38" i="7"/>
  <c r="AB37" i="7"/>
  <c r="AB36" i="7"/>
  <c r="AB35" i="7"/>
  <c r="AB34" i="7"/>
  <c r="AB33" i="7"/>
  <c r="AB32" i="7"/>
  <c r="AB31" i="7"/>
  <c r="AB30" i="7"/>
  <c r="AB29" i="7"/>
  <c r="AB28" i="7"/>
  <c r="AB27" i="7"/>
  <c r="AB26" i="7"/>
  <c r="AB25" i="7"/>
  <c r="AB24" i="7"/>
  <c r="AB23" i="7"/>
  <c r="AB22" i="7"/>
  <c r="AB21" i="7"/>
  <c r="AB20" i="7"/>
  <c r="AB19" i="7"/>
  <c r="AB18" i="7"/>
  <c r="AB17" i="7"/>
  <c r="AB16" i="7"/>
  <c r="AB15" i="7"/>
  <c r="AB14" i="7"/>
  <c r="AB13" i="7"/>
  <c r="AB12" i="7"/>
  <c r="AB11" i="7"/>
  <c r="AB10" i="7"/>
  <c r="AB9" i="7"/>
  <c r="AB8" i="7"/>
  <c r="AB7" i="7"/>
  <c r="AB6" i="7"/>
  <c r="AB5" i="7"/>
  <c r="AB4" i="7"/>
  <c r="W95" i="6"/>
  <c r="X95" i="6" s="1"/>
  <c r="U95" i="6"/>
  <c r="T95" i="6"/>
  <c r="V95" i="6" s="1"/>
  <c r="S95" i="6"/>
  <c r="R95" i="6"/>
  <c r="Q95" i="6"/>
  <c r="M95" i="6"/>
  <c r="K95" i="6"/>
  <c r="I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B292" i="2"/>
  <c r="AA292" i="2"/>
  <c r="Z292" i="2"/>
  <c r="Y292" i="2"/>
  <c r="X292" i="2"/>
  <c r="W292" i="2"/>
  <c r="P292" i="2"/>
  <c r="O292" i="2"/>
  <c r="M292" i="2"/>
  <c r="K292" i="2"/>
  <c r="H292" i="2"/>
  <c r="J83" i="7" l="1"/>
  <c r="I292" i="2"/>
  <c r="W94" i="6"/>
  <c r="X94" i="6" s="1"/>
  <c r="T94" i="6"/>
  <c r="V94" i="6" s="1"/>
  <c r="S94" i="6"/>
  <c r="R94" i="6"/>
  <c r="Q94" i="6"/>
  <c r="M94" i="6"/>
  <c r="K94" i="6"/>
  <c r="I94" i="6"/>
  <c r="U94" i="6" s="1"/>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W92" i="6"/>
  <c r="X92" i="6" s="1"/>
  <c r="T92" i="6"/>
  <c r="V92" i="6" s="1"/>
  <c r="S92" i="6"/>
  <c r="R92" i="6"/>
  <c r="Q92" i="6"/>
  <c r="M92" i="6"/>
  <c r="K92" i="6"/>
  <c r="I92" i="6"/>
  <c r="U92" i="6" s="1"/>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W91" i="6" l="1"/>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X90" i="6" l="1"/>
  <c r="W90" i="6"/>
  <c r="V90" i="6"/>
  <c r="T90" i="6"/>
  <c r="S90" i="6"/>
  <c r="R90" i="6"/>
  <c r="Q90" i="6"/>
  <c r="M90" i="6"/>
  <c r="K90" i="6"/>
  <c r="I90" i="6"/>
  <c r="U90" i="6" s="1"/>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W89" i="6"/>
  <c r="X89" i="6" s="1"/>
  <c r="V89" i="6"/>
  <c r="T89" i="6"/>
  <c r="S89" i="6"/>
  <c r="R89" i="6"/>
  <c r="Q89" i="6"/>
  <c r="M89" i="6"/>
  <c r="K89" i="6"/>
  <c r="I89" i="6"/>
  <c r="U89" i="6" s="1"/>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78" i="7" l="1"/>
  <c r="W88" i="6"/>
  <c r="X88" i="6" s="1"/>
  <c r="V88" i="6"/>
  <c r="T88" i="6"/>
  <c r="S88" i="6"/>
  <c r="R88" i="6"/>
  <c r="Q88" i="6"/>
  <c r="M88" i="6"/>
  <c r="K88" i="6"/>
  <c r="I88" i="6"/>
  <c r="U88" i="6" s="1"/>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X87" i="6"/>
  <c r="W87" i="6"/>
  <c r="T87" i="6"/>
  <c r="V87" i="6" s="1"/>
  <c r="S87" i="6"/>
  <c r="R87" i="6"/>
  <c r="Q87" i="6"/>
  <c r="M87" i="6"/>
  <c r="K87" i="6"/>
  <c r="I87" i="6"/>
  <c r="U87" i="6" s="1"/>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X86" i="6"/>
  <c r="W86" i="6"/>
  <c r="T86" i="6"/>
  <c r="V86" i="6" s="1"/>
  <c r="S86" i="6"/>
  <c r="R86" i="6"/>
  <c r="Q86" i="6"/>
  <c r="M86" i="6"/>
  <c r="K86" i="6"/>
  <c r="I86" i="6"/>
  <c r="U86" i="6" s="1"/>
  <c r="AA283" i="2"/>
  <c r="Z283" i="2"/>
  <c r="X283" i="2"/>
  <c r="W283" i="2"/>
  <c r="P283" i="2"/>
  <c r="AD282" i="5"/>
  <c r="CB282" i="5" s="1"/>
  <c r="AC282" i="5"/>
  <c r="AB282" i="5"/>
  <c r="AA282" i="5"/>
  <c r="Z282" i="5"/>
  <c r="BE282" i="5" s="1"/>
  <c r="BI282" i="5" s="1"/>
  <c r="BL282" i="5" s="1"/>
  <c r="P282" i="2" l="1"/>
  <c r="W85" i="6" l="1"/>
  <c r="X85" i="6" s="1"/>
  <c r="T85" i="6"/>
  <c r="V85" i="6" s="1"/>
  <c r="S85" i="6"/>
  <c r="R85" i="6"/>
  <c r="Q85" i="6"/>
  <c r="M85" i="6"/>
  <c r="K85" i="6"/>
  <c r="I85" i="6"/>
  <c r="U85" i="6" s="1"/>
  <c r="W84" i="6"/>
  <c r="X84" i="6" s="1"/>
  <c r="T84" i="6"/>
  <c r="V84" i="6" s="1"/>
  <c r="S84" i="6"/>
  <c r="R84" i="6"/>
  <c r="Q84" i="6"/>
  <c r="M84" i="6"/>
  <c r="K84" i="6"/>
  <c r="I84" i="6"/>
  <c r="U84" i="6" s="1"/>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X83" i="6"/>
  <c r="W83" i="6"/>
  <c r="V83" i="6"/>
  <c r="T83" i="6"/>
  <c r="S83" i="6"/>
  <c r="R83" i="6"/>
  <c r="Q83" i="6"/>
  <c r="M83" i="6"/>
  <c r="K83" i="6"/>
  <c r="I83" i="6"/>
  <c r="U83" i="6" s="1"/>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W82" i="6"/>
  <c r="X82" i="6" s="1"/>
  <c r="V82" i="6"/>
  <c r="U82" i="6"/>
  <c r="T82" i="6"/>
  <c r="S82" i="6"/>
  <c r="R82" i="6"/>
  <c r="Q82" i="6"/>
  <c r="M82" i="6"/>
  <c r="K82" i="6"/>
  <c r="I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W81" i="6"/>
  <c r="X81" i="6" s="1"/>
  <c r="U81" i="6"/>
  <c r="T81" i="6"/>
  <c r="V81" i="6" s="1"/>
  <c r="S81" i="6"/>
  <c r="R81" i="6"/>
  <c r="Q81" i="6"/>
  <c r="M81" i="6"/>
  <c r="K81" i="6"/>
  <c r="I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W79" i="6" l="1"/>
  <c r="X79" i="6" s="1"/>
  <c r="T79" i="6"/>
  <c r="V79" i="6" s="1"/>
  <c r="S79" i="6"/>
  <c r="R79" i="6"/>
  <c r="Q79" i="6"/>
  <c r="M79" i="6"/>
  <c r="K79" i="6"/>
  <c r="I79" i="6"/>
  <c r="U79" i="6" s="1"/>
  <c r="AD275" i="5"/>
  <c r="AC275" i="5"/>
  <c r="AB275" i="5"/>
  <c r="AA275" i="5"/>
  <c r="Z275" i="5"/>
  <c r="BE275" i="5" s="1"/>
  <c r="BI275" i="5" s="1"/>
  <c r="BL275" i="5" s="1"/>
  <c r="AX275" i="5"/>
  <c r="AA276" i="2"/>
  <c r="Z276" i="2"/>
  <c r="X276" i="2"/>
  <c r="W276" i="2"/>
  <c r="CB275" i="5" l="1"/>
  <c r="W78" i="6"/>
  <c r="X78" i="6" s="1"/>
  <c r="T78" i="6"/>
  <c r="V78" i="6" s="1"/>
  <c r="S78" i="6"/>
  <c r="R78" i="6"/>
  <c r="Q78" i="6"/>
  <c r="M78" i="6"/>
  <c r="K78" i="6"/>
  <c r="I78" i="6"/>
  <c r="U78" i="6" s="1"/>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W77" i="6" l="1"/>
  <c r="X77" i="6" s="1"/>
  <c r="T77" i="6"/>
  <c r="V77" i="6" s="1"/>
  <c r="S77" i="6"/>
  <c r="R77" i="6"/>
  <c r="Q77" i="6"/>
  <c r="M77" i="6"/>
  <c r="K77" i="6"/>
  <c r="I77" i="6"/>
  <c r="U77" i="6" s="1"/>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W76" i="6" l="1"/>
  <c r="X76" i="6" s="1"/>
  <c r="V76" i="6"/>
  <c r="T76" i="6"/>
  <c r="S76" i="6"/>
  <c r="R76" i="6"/>
  <c r="Q76" i="6"/>
  <c r="M76" i="6"/>
  <c r="K76" i="6"/>
  <c r="I76" i="6"/>
  <c r="U76" i="6" s="1"/>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W75" i="6"/>
  <c r="X75" i="6" s="1"/>
  <c r="T75" i="6"/>
  <c r="V75" i="6" s="1"/>
  <c r="S75" i="6"/>
  <c r="R75" i="6"/>
  <c r="Q75" i="6"/>
  <c r="M75" i="6"/>
  <c r="K75" i="6"/>
  <c r="I75" i="6"/>
  <c r="U75" i="6" s="1"/>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W74" i="6"/>
  <c r="X74" i="6" s="1"/>
  <c r="V74" i="6"/>
  <c r="T74" i="6"/>
  <c r="S74" i="6"/>
  <c r="R74" i="6"/>
  <c r="Q74" i="6"/>
  <c r="M74" i="6"/>
  <c r="K74" i="6"/>
  <c r="I74" i="6"/>
  <c r="U74" i="6" s="1"/>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X73" i="6"/>
  <c r="W73" i="6"/>
  <c r="T73" i="6"/>
  <c r="V73" i="6" s="1"/>
  <c r="S73" i="6"/>
  <c r="R73" i="6"/>
  <c r="Q73" i="6"/>
  <c r="M73" i="6"/>
  <c r="K73" i="6"/>
  <c r="I73" i="6"/>
  <c r="U73" i="6" s="1"/>
  <c r="AD269" i="5"/>
  <c r="AC269" i="5"/>
  <c r="AB269" i="5"/>
  <c r="AA269" i="5"/>
  <c r="Z269" i="5"/>
  <c r="BE269" i="5" s="1"/>
  <c r="BI269" i="5" s="1"/>
  <c r="BL269" i="5" s="1"/>
  <c r="AX269" i="5"/>
  <c r="AA270" i="2"/>
  <c r="Z270" i="2"/>
  <c r="X270" i="2"/>
  <c r="W270" i="2"/>
  <c r="P270" i="2"/>
  <c r="CB269" i="5" l="1"/>
  <c r="X72" i="6"/>
  <c r="W72" i="6"/>
  <c r="T72" i="6"/>
  <c r="V72" i="6" s="1"/>
  <c r="S72" i="6"/>
  <c r="R72" i="6"/>
  <c r="Q72" i="6"/>
  <c r="M72" i="6"/>
  <c r="K72" i="6"/>
  <c r="I72" i="6"/>
  <c r="U72" i="6" s="1"/>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W71" i="6"/>
  <c r="X71" i="6" s="1"/>
  <c r="V71" i="6"/>
  <c r="T71" i="6"/>
  <c r="S71" i="6"/>
  <c r="R71" i="6"/>
  <c r="Q71" i="6"/>
  <c r="M71" i="6"/>
  <c r="K71" i="6"/>
  <c r="I71" i="6"/>
  <c r="U71" i="6" s="1"/>
  <c r="W70" i="6" l="1"/>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19"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317"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17"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319" i="5"/>
  <c r="AD318"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318" i="5" l="1"/>
  <c r="L318"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Y290" i="2"/>
  <c r="M263" i="2"/>
  <c r="AB262" i="2"/>
  <c r="I262" i="2"/>
  <c r="Y291" i="2" l="1"/>
  <c r="M264" i="2"/>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M282" i="2" s="1"/>
  <c r="AB280" i="2"/>
  <c r="I280" i="2"/>
  <c r="M283" i="2" l="1"/>
  <c r="AB282" i="2"/>
  <c r="I282" i="2"/>
  <c r="AB281" i="2"/>
  <c r="I281" i="2"/>
  <c r="M284" i="2" l="1"/>
  <c r="AB283" i="2"/>
  <c r="I283" i="2"/>
  <c r="M285" i="2" l="1"/>
  <c r="AB284" i="2"/>
  <c r="I284" i="2"/>
  <c r="M286" i="2" l="1"/>
  <c r="AB285" i="2"/>
  <c r="I285" i="2"/>
  <c r="M287" i="2" l="1"/>
  <c r="AB286" i="2"/>
  <c r="I286" i="2"/>
  <c r="M288" i="2" l="1"/>
  <c r="AB287" i="2"/>
  <c r="I287" i="2"/>
  <c r="M289" i="2" l="1"/>
  <c r="AB288" i="2"/>
  <c r="I288" i="2"/>
  <c r="M290" i="2" l="1"/>
  <c r="AB289" i="2"/>
  <c r="I289" i="2"/>
  <c r="M291" i="2" l="1"/>
  <c r="AB290" i="2"/>
  <c r="I290" i="2"/>
  <c r="AB291" i="2" l="1"/>
  <c r="I291" i="2"/>
  <c r="AB3" i="7" l="1"/>
  <c r="AB2" i="7"/>
  <c r="B78" i="7" l="1"/>
</calcChain>
</file>

<file path=xl/sharedStrings.xml><?xml version="1.0" encoding="utf-8"?>
<sst xmlns="http://schemas.openxmlformats.org/spreadsheetml/2006/main" count="610" uniqueCount="398">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</sst>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国家衛健委発表に基づく感染状況!$W$27:$W$316</c:f>
              <c:numCache>
                <c:formatCode>m"月"d"日"</c:formatCode>
                <c:ptCount val="2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numCache>
            </c:numRef>
          </c:cat>
          <c:val>
            <c:numRef>
              <c:f>国家衛健委発表に基づく感染状況!$X$27:$X$316</c:f>
              <c:numCache>
                <c:formatCode>#,##0_);[Red]\(#,##0\)</c:formatCode>
                <c:ptCount val="28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国家衛健委発表に基づく感染状況!$W$27:$W$316</c:f>
              <c:numCache>
                <c:formatCode>m"月"d"日"</c:formatCode>
                <c:ptCount val="2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numCache>
            </c:numRef>
          </c:cat>
          <c:val>
            <c:numRef>
              <c:f>国家衛健委発表に基づく感染状況!$Y$27:$Y$316</c:f>
              <c:numCache>
                <c:formatCode>General</c:formatCode>
                <c:ptCount val="28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香港マカオ台湾の患者・海外輸入症例・無症状病原体保有者!$AX$169:$AX$314</c:f>
              <c:numCache>
                <c:formatCode>m"月"d"日"</c:formatCode>
                <c:ptCount val="1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numCache>
            </c:numRef>
          </c:cat>
          <c:val>
            <c:numRef>
              <c:f>香港マカオ台湾の患者・海外輸入症例・無症状病原体保有者!$AY$169:$AY$314</c:f>
              <c:numCache>
                <c:formatCode>General</c:formatCode>
                <c:ptCount val="14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香港マカオ台湾の患者・海外輸入症例・無症状病原体保有者!$AX$169:$AX$314</c:f>
              <c:numCache>
                <c:formatCode>m"月"d"日"</c:formatCode>
                <c:ptCount val="1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numCache>
            </c:numRef>
          </c:cat>
          <c:val>
            <c:numRef>
              <c:f>香港マカオ台湾の患者・海外輸入症例・無症状病原体保有者!$BB$169:$BB$314</c:f>
              <c:numCache>
                <c:formatCode>General</c:formatCode>
                <c:ptCount val="14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香港マカオ台湾の患者・海外輸入症例・無症状病原体保有者!$AX$169:$AX$314</c:f>
              <c:numCache>
                <c:formatCode>m"月"d"日"</c:formatCode>
                <c:ptCount val="1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numCache>
            </c:numRef>
          </c:cat>
          <c:val>
            <c:numRef>
              <c:f>香港マカオ台湾の患者・海外輸入症例・無症状病原体保有者!$AZ$169:$AZ$314</c:f>
              <c:numCache>
                <c:formatCode>General</c:formatCode>
                <c:ptCount val="14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香港マカオ台湾の患者・海外輸入症例・無症状病原体保有者!$AX$169:$AX$314</c:f>
              <c:numCache>
                <c:formatCode>m"月"d"日"</c:formatCode>
                <c:ptCount val="1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numCache>
            </c:numRef>
          </c:cat>
          <c:val>
            <c:numRef>
              <c:f>香港マカオ台湾の患者・海外輸入症例・無症状病原体保有者!$BC$169:$BC$314</c:f>
              <c:numCache>
                <c:formatCode>General</c:formatCode>
                <c:ptCount val="14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香港マカオ台湾の患者・海外輸入症例・無症状病原体保有者!$CD$29:$CD$315</c:f>
              <c:numCache>
                <c:formatCode>m"月"d"日"</c:formatCode>
                <c:ptCount val="2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numCache>
            </c:numRef>
          </c:cat>
          <c:val>
            <c:numRef>
              <c:f>香港マカオ台湾の患者・海外輸入症例・無症状病原体保有者!$CE$29:$CE$315</c:f>
              <c:numCache>
                <c:formatCode>General</c:formatCode>
                <c:ptCount val="28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香港マカオ台湾の患者・海外輸入症例・無症状病原体保有者!$CA$29:$CA$315</c:f>
              <c:numCache>
                <c:formatCode>m"月"d"日"</c:formatCode>
                <c:ptCount val="2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numCache>
            </c:numRef>
          </c:cat>
          <c:val>
            <c:numRef>
              <c:f>香港マカオ台湾の患者・海外輸入症例・無症状病原体保有者!$CB$29:$CB$315</c:f>
              <c:numCache>
                <c:formatCode>General</c:formatCode>
                <c:ptCount val="28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香港マカオ台湾の患者・海外輸入症例・無症状病原体保有者!$CA$29:$CA$315</c:f>
              <c:numCache>
                <c:formatCode>m"月"d"日"</c:formatCode>
                <c:ptCount val="2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numCache>
            </c:numRef>
          </c:cat>
          <c:val>
            <c:numRef>
              <c:f>香港マカオ台湾の患者・海外輸入症例・無症状病原体保有者!$CC$29:$CC$315</c:f>
              <c:numCache>
                <c:formatCode>General</c:formatCode>
                <c:ptCount val="2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新疆の情況!$S$6:$S$118</c:f>
              <c:strCache>
                <c:ptCount val="11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strCache>
            </c:strRef>
          </c:cat>
          <c:val>
            <c:numRef>
              <c:f>新疆の情況!$T$6:$T$118</c:f>
              <c:numCache>
                <c:formatCode>General</c:formatCode>
                <c:ptCount val="113"/>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新疆の情況!$S$6:$S$118</c:f>
              <c:strCache>
                <c:ptCount val="11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strCache>
            </c:strRef>
          </c:cat>
          <c:val>
            <c:numRef>
              <c:f>新疆の情況!$W$6:$W$118</c:f>
              <c:numCache>
                <c:formatCode>General</c:formatCode>
                <c:ptCount val="113"/>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新疆の情況!$S$6:$S$118</c:f>
              <c:strCache>
                <c:ptCount val="11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strCache>
            </c:strRef>
          </c:cat>
          <c:val>
            <c:numRef>
              <c:f>新疆の情況!$U$6:$U$118</c:f>
              <c:numCache>
                <c:formatCode>General</c:formatCode>
                <c:ptCount val="113"/>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新疆の情況!$S$6:$S$118</c:f>
              <c:strCache>
                <c:ptCount val="11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strCache>
            </c:strRef>
          </c:cat>
          <c:val>
            <c:numRef>
              <c:f>新疆の情況!$V$6:$V$118</c:f>
              <c:numCache>
                <c:formatCode>General</c:formatCode>
                <c:ptCount val="113"/>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新疆の情況!$S$6:$S$118</c:f>
              <c:strCache>
                <c:ptCount val="11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strCache>
            </c:strRef>
          </c:cat>
          <c:val>
            <c:numRef>
              <c:f>新疆の情況!$X$6:$X$118</c:f>
              <c:numCache>
                <c:formatCode>General</c:formatCode>
                <c:ptCount val="113"/>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国家衛健委発表に基づく感染状況!$W$27:$W$316</c:f>
              <c:numCache>
                <c:formatCode>m"月"d"日"</c:formatCode>
                <c:ptCount val="2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numCache>
            </c:numRef>
          </c:cat>
          <c:val>
            <c:numRef>
              <c:f>国家衛健委発表に基づく感染状況!$X$27:$X$316</c:f>
              <c:numCache>
                <c:formatCode>#,##0_);[Red]\(#,##0\)</c:formatCode>
                <c:ptCount val="28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国家衛健委発表に基づく感染状況!$W$27:$W$316</c:f>
              <c:numCache>
                <c:formatCode>m"月"d"日"</c:formatCode>
                <c:ptCount val="2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numCache>
            </c:numRef>
          </c:cat>
          <c:val>
            <c:numRef>
              <c:f>国家衛健委発表に基づく感染状況!$Y$27:$Y$316</c:f>
              <c:numCache>
                <c:formatCode>General</c:formatCode>
                <c:ptCount val="28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国家衛健委発表に基づく感染状況!$Z$27:$Z$316</c:f>
              <c:numCache>
                <c:formatCode>m"月"d"日"</c:formatCode>
                <c:ptCount val="2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numCache>
            </c:numRef>
          </c:cat>
          <c:val>
            <c:numRef>
              <c:f>国家衛健委発表に基づく感染状況!$AA$27:$AA$316</c:f>
              <c:numCache>
                <c:formatCode>General</c:formatCode>
                <c:ptCount val="28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国家衛健委発表に基づく感染状況!$Z$27:$Z$316</c:f>
              <c:numCache>
                <c:formatCode>m"月"d"日"</c:formatCode>
                <c:ptCount val="2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numCache>
            </c:numRef>
          </c:cat>
          <c:val>
            <c:numRef>
              <c:f>国家衛健委発表に基づく感染状況!$AB$27:$AB$316</c:f>
              <c:numCache>
                <c:formatCode>General</c:formatCode>
                <c:ptCount val="28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省市別輸入症例数変化!$AC$1</c:f>
              <c:strCache>
                <c:ptCount val="1"/>
                <c:pt idx="0">
                  <c:v>上海</c:v>
                </c:pt>
              </c:strCache>
            </c:strRef>
          </c:tx>
          <c:spPr>
            <a:solidFill>
              <a:schemeClr val="accent2"/>
            </a:solidFill>
            <a:ln w="25400">
              <a:noFill/>
            </a:ln>
            <a:effectLst/>
          </c:spPr>
          <c:cat>
            <c:numRef>
              <c:f>省市別輸入症例数変化!$AA$2:$AA$75</c:f>
              <c:numCache>
                <c:formatCode>m"月"d"日"</c:formatCode>
                <c:ptCount val="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numCache>
            </c:numRef>
          </c:cat>
          <c:val>
            <c:numRef>
              <c:f>省市別輸入症例数変化!$AC$2:$AC$75</c:f>
              <c:numCache>
                <c:formatCode>General</c:formatCode>
                <c:ptCount val="74"/>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省市別輸入症例数変化!$AB$1</c:f>
              <c:strCache>
                <c:ptCount val="1"/>
                <c:pt idx="0">
                  <c:v>全国</c:v>
                </c:pt>
              </c:strCache>
            </c:strRef>
          </c:tx>
          <c:spPr>
            <a:ln w="28575" cap="rnd">
              <a:solidFill>
                <a:schemeClr val="accent1"/>
              </a:solidFill>
              <a:round/>
            </a:ln>
            <a:effectLst/>
          </c:spPr>
          <c:marker>
            <c:symbol val="none"/>
          </c:marker>
          <c:cat>
            <c:numRef>
              <c:f>省市別輸入症例数変化!$AA$2:$AA$75</c:f>
              <c:numCache>
                <c:formatCode>m"月"d"日"</c:formatCode>
                <c:ptCount val="7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numCache>
            </c:numRef>
          </c:cat>
          <c:val>
            <c:numRef>
              <c:f>省市別輸入症例数変化!$AB$2:$AB$75</c:f>
              <c:numCache>
                <c:formatCode>0_);[Red]\(0\)</c:formatCode>
                <c:ptCount val="74"/>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省市別輸入症例数変化!$C$2:$C$76</c:f>
              <c:numCache>
                <c:formatCode>m"月"d"日"</c:formatCode>
                <c:ptCount val="7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numCache>
            </c:numRef>
          </c:cat>
          <c:val>
            <c:numRef>
              <c:f>省市別輸入症例数変化!$D$2:$D$76</c:f>
              <c:numCache>
                <c:formatCode>General</c:formatCode>
                <c:ptCount val="75"/>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省市別輸入症例数変化!$C$2:$C$76</c:f>
              <c:numCache>
                <c:formatCode>m"月"d"日"</c:formatCode>
                <c:ptCount val="7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numCache>
            </c:numRef>
          </c:cat>
          <c:val>
            <c:numRef>
              <c:f>省市別輸入症例数変化!$E$2:$E$76</c:f>
              <c:numCache>
                <c:formatCode>General</c:formatCode>
                <c:ptCount val="75"/>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省市別輸入症例数変化!$C$2:$C$76</c:f>
              <c:numCache>
                <c:formatCode>m"月"d"日"</c:formatCode>
                <c:ptCount val="7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numCache>
            </c:numRef>
          </c:cat>
          <c:val>
            <c:numRef>
              <c:f>省市別輸入症例数変化!$F$2:$F$76</c:f>
              <c:numCache>
                <c:formatCode>General</c:formatCode>
                <c:ptCount val="75"/>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省市別輸入症例数変化!$C$2:$C$76</c:f>
              <c:numCache>
                <c:formatCode>m"月"d"日"</c:formatCode>
                <c:ptCount val="7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numCache>
            </c:numRef>
          </c:cat>
          <c:val>
            <c:numRef>
              <c:f>省市別輸入症例数変化!$G$2:$G$76</c:f>
              <c:numCache>
                <c:formatCode>General</c:formatCode>
                <c:ptCount val="75"/>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省市別輸入症例数変化!$C$2:$C$76</c:f>
              <c:numCache>
                <c:formatCode>m"月"d"日"</c:formatCode>
                <c:ptCount val="7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numCache>
            </c:numRef>
          </c:cat>
          <c:val>
            <c:numRef>
              <c:f>省市別輸入症例数変化!$H$2:$H$76</c:f>
              <c:numCache>
                <c:formatCode>General</c:formatCode>
                <c:ptCount val="75"/>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省市別輸入症例数変化!$C$2:$C$76</c:f>
              <c:numCache>
                <c:formatCode>m"月"d"日"</c:formatCode>
                <c:ptCount val="7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numCache>
            </c:numRef>
          </c:cat>
          <c:val>
            <c:numRef>
              <c:f>省市別輸入症例数変化!$I$2:$I$76</c:f>
              <c:numCache>
                <c:formatCode>0_);[Red]\(0\)</c:formatCode>
                <c:ptCount val="75"/>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国家衛健委発表に基づく感染状況!$W$27:$W$316</c:f>
              <c:numCache>
                <c:formatCode>m"月"d"日"</c:formatCode>
                <c:ptCount val="2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numCache>
            </c:numRef>
          </c:cat>
          <c:val>
            <c:numRef>
              <c:f>国家衛健委発表に基づく感染状況!$X$27:$X$316</c:f>
              <c:numCache>
                <c:formatCode>#,##0_);[Red]\(#,##0\)</c:formatCode>
                <c:ptCount val="28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国家衛健委発表に基づく感染状況!$W$27:$W$316</c:f>
              <c:numCache>
                <c:formatCode>m"月"d"日"</c:formatCode>
                <c:ptCount val="2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numCache>
            </c:numRef>
          </c:cat>
          <c:val>
            <c:numRef>
              <c:f>国家衛健委発表に基づく感染状況!$Y$27:$Y$316</c:f>
              <c:numCache>
                <c:formatCode>General</c:formatCode>
                <c:ptCount val="28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国家衛健委発表に基づく感染状況!$Z$27:$Z$316</c:f>
              <c:numCache>
                <c:formatCode>m"月"d"日"</c:formatCode>
                <c:ptCount val="2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numCache>
            </c:numRef>
          </c:cat>
          <c:val>
            <c:numRef>
              <c:f>国家衛健委発表に基づく感染状況!$AA$27:$AA$316</c:f>
              <c:numCache>
                <c:formatCode>General</c:formatCode>
                <c:ptCount val="28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国家衛健委発表に基づく感染状況!$Z$27:$Z$316</c:f>
              <c:numCache>
                <c:formatCode>m"月"d"日"</c:formatCode>
                <c:ptCount val="2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numCache>
            </c:numRef>
          </c:cat>
          <c:val>
            <c:numRef>
              <c:f>国家衛健委発表に基づく感染状況!$AB$27:$AB$316</c:f>
              <c:numCache>
                <c:formatCode>General</c:formatCode>
                <c:ptCount val="28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国家衛健委発表に基づく感染状況!$Z$27:$Z$316</c:f>
              <c:numCache>
                <c:formatCode>m"月"d"日"</c:formatCode>
                <c:ptCount val="2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numCache>
            </c:numRef>
          </c:cat>
          <c:val>
            <c:numRef>
              <c:f>国家衛健委発表に基づく感染状況!$AA$27:$AA$316</c:f>
              <c:numCache>
                <c:formatCode>General</c:formatCode>
                <c:ptCount val="28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国家衛健委発表に基づく感染状況!$Z$27:$Z$316</c:f>
              <c:numCache>
                <c:formatCode>m"月"d"日"</c:formatCode>
                <c:ptCount val="2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numCache>
            </c:numRef>
          </c:cat>
          <c:val>
            <c:numRef>
              <c:f>国家衛健委発表に基づく感染状況!$AB$27:$AB$316</c:f>
              <c:numCache>
                <c:formatCode>General</c:formatCode>
                <c:ptCount val="28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香港マカオ台湾の患者・海外輸入症例・無症状病原体保有者!$BE$70:$BE$315</c:f>
              <c:numCache>
                <c:formatCode>m"月"d"日"</c:formatCode>
                <c:ptCount val="24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numCache>
            </c:numRef>
          </c:cat>
          <c:val>
            <c:numRef>
              <c:f>香港マカオ台湾の患者・海外輸入症例・無症状病原体保有者!$BF$70:$BF$315</c:f>
              <c:numCache>
                <c:formatCode>General</c:formatCode>
                <c:ptCount val="24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香港マカオ台湾の患者・海外輸入症例・無症状病原体保有者!$BG$70:$BG$315</c:f>
              <c:numCache>
                <c:formatCode>m"月"d"日"</c:formatCode>
                <c:ptCount val="24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numCache>
            </c:numRef>
          </c:cat>
          <c:val>
            <c:numRef>
              <c:f>香港マカオ台湾の患者・海外輸入症例・無症状病原体保有者!$BH$70:$BH$315</c:f>
              <c:numCache>
                <c:formatCode>General</c:formatCode>
                <c:ptCount val="24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香港マカオ台湾の患者・海外輸入症例・無症状病原体保有者!$BS$29:$BS$315</c:f>
              <c:numCache>
                <c:formatCode>m"月"d"日"</c:formatCode>
                <c:ptCount val="2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numCache>
            </c:numRef>
          </c:cat>
          <c:val>
            <c:numRef>
              <c:f>香港マカオ台湾の患者・海外輸入症例・無症状病原体保有者!$BT$29:$BT$315</c:f>
              <c:numCache>
                <c:formatCode>General</c:formatCode>
                <c:ptCount val="28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香港マカオ台湾の患者・海外輸入症例・無症状病原体保有者!$BS$29:$BS$315</c:f>
              <c:numCache>
                <c:formatCode>m"月"d"日"</c:formatCode>
                <c:ptCount val="2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numCache>
            </c:numRef>
          </c:cat>
          <c:val>
            <c:numRef>
              <c:f>香港マカオ台湾の患者・海外輸入症例・無症状病原体保有者!$BU$29:$BU$315</c:f>
              <c:numCache>
                <c:formatCode>General</c:formatCode>
                <c:ptCount val="2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香港マカオ台湾の患者・海外輸入症例・無症状病原体保有者!$BS$29:$BS$315</c:f>
              <c:numCache>
                <c:formatCode>m"月"d"日"</c:formatCode>
                <c:ptCount val="2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numCache>
            </c:numRef>
          </c:cat>
          <c:val>
            <c:numRef>
              <c:f>香港マカオ台湾の患者・海外輸入症例・無症状病原体保有者!$BV$29:$BV$315</c:f>
              <c:numCache>
                <c:formatCode>General</c:formatCode>
                <c:ptCount val="2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香港マカオ台湾の患者・海外輸入症例・無症状病原体保有者!$BO$29:$BO$315</c:f>
              <c:numCache>
                <c:formatCode>m"月"d"日"</c:formatCode>
                <c:ptCount val="2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numCache>
            </c:numRef>
          </c:cat>
          <c:val>
            <c:numRef>
              <c:f>香港マカオ台湾の患者・海外輸入症例・無症状病原体保有者!$BP$29:$BP$315</c:f>
              <c:numCache>
                <c:formatCode>General</c:formatCode>
                <c:ptCount val="28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香港マカオ台湾の患者・海外輸入症例・無症状病原体保有者!$BO$29:$BO$315</c:f>
              <c:numCache>
                <c:formatCode>m"月"d"日"</c:formatCode>
                <c:ptCount val="2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numCache>
            </c:numRef>
          </c:cat>
          <c:val>
            <c:numRef>
              <c:f>香港マカオ台湾の患者・海外輸入症例・無症状病原体保有者!$BQ$29:$BQ$315</c:f>
              <c:numCache>
                <c:formatCode>General</c:formatCode>
                <c:ptCount val="2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香港マカオ台湾の患者・海外輸入症例・無症状病原体保有者!$BO$29:$BO$315</c:f>
              <c:numCache>
                <c:formatCode>m"月"d"日"</c:formatCode>
                <c:ptCount val="2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numCache>
            </c:numRef>
          </c:cat>
          <c:val>
            <c:numRef>
              <c:f>香港マカオ台湾の患者・海外輸入症例・無症状病原体保有者!$BR$29:$BR$315</c:f>
              <c:numCache>
                <c:formatCode>General</c:formatCode>
                <c:ptCount val="28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香港マカオ台湾の患者・海外輸入症例・無症状病原体保有者!$BW$29:$BW$315</c:f>
              <c:numCache>
                <c:formatCode>m"月"d"日"</c:formatCode>
                <c:ptCount val="2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numCache>
            </c:numRef>
          </c:cat>
          <c:val>
            <c:numRef>
              <c:f>香港マカオ台湾の患者・海外輸入症例・無症状病原体保有者!$BX$29:$BX$315</c:f>
              <c:numCache>
                <c:formatCode>General</c:formatCode>
                <c:ptCount val="28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香港マカオ台湾の患者・海外輸入症例・無症状病原体保有者!$BW$29:$BW$315</c:f>
              <c:numCache>
                <c:formatCode>m"月"d"日"</c:formatCode>
                <c:ptCount val="2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numCache>
            </c:numRef>
          </c:cat>
          <c:val>
            <c:numRef>
              <c:f>香港マカオ台湾の患者・海外輸入症例・無症状病原体保有者!$BY$29:$BY$315</c:f>
              <c:numCache>
                <c:formatCode>General</c:formatCode>
                <c:ptCount val="2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香港マカオ台湾の患者・海外輸入症例・無症状病原体保有者!$BW$29:$BW$315</c:f>
              <c:numCache>
                <c:formatCode>m"月"d"日"</c:formatCode>
                <c:ptCount val="2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numCache>
            </c:numRef>
          </c:cat>
          <c:val>
            <c:numRef>
              <c:f>香港マカオ台湾の患者・海外輸入症例・無症状病原体保有者!$BZ$29:$BZ$315</c:f>
              <c:numCache>
                <c:formatCode>General</c:formatCode>
                <c:ptCount val="2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香港マカオ台湾の患者・海外輸入症例・無症状病原体保有者!$BI$97:$BI$314</c:f>
              <c:numCache>
                <c:formatCode>m"月"d"日"</c:formatCode>
                <c:ptCount val="2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numCache>
            </c:numRef>
          </c:cat>
          <c:val>
            <c:numRef>
              <c:f>香港マカオ台湾の患者・海外輸入症例・無症状病原体保有者!$BJ$97:$BJ$314</c:f>
              <c:numCache>
                <c:formatCode>General</c:formatCode>
                <c:ptCount val="21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香港マカオ台湾の患者・海外輸入症例・無症状病原体保有者!$BI$97:$BI$314</c:f>
              <c:numCache>
                <c:formatCode>m"月"d"日"</c:formatCode>
                <c:ptCount val="2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numCache>
            </c:numRef>
          </c:cat>
          <c:val>
            <c:numRef>
              <c:f>香港マカオ台湾の患者・海外輸入症例・無症状病原体保有者!$BK$97:$BK$314</c:f>
              <c:numCache>
                <c:formatCode>General</c:formatCode>
                <c:ptCount val="21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香港マカオ台湾の患者・海外輸入症例・無症状病原体保有者!$BL$97:$BL$314</c:f>
              <c:numCache>
                <c:formatCode>m"月"d"日"</c:formatCode>
                <c:ptCount val="2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numCache>
            </c:numRef>
          </c:cat>
          <c:val>
            <c:numRef>
              <c:f>香港マカオ台湾の患者・海外輸入症例・無症状病原体保有者!$BM$97:$BM$314</c:f>
              <c:numCache>
                <c:formatCode>General</c:formatCode>
                <c:ptCount val="21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香港マカオ台湾の患者・海外輸入症例・無症状病原体保有者!$BL$97:$BL$314</c:f>
              <c:numCache>
                <c:formatCode>m"月"d"日"</c:formatCode>
                <c:ptCount val="2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numCache>
            </c:numRef>
          </c:cat>
          <c:val>
            <c:numRef>
              <c:f>香港マカオ台湾の患者・海外輸入症例・無症状病原体保有者!$BN$97:$BN$314</c:f>
              <c:numCache>
                <c:formatCode>General</c:formatCode>
                <c:ptCount val="21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0" y="1451429"/>
          <a:ext cx="1886859" cy="707574"/>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dr:relSizeAnchor xmlns:cdr="http://schemas.openxmlformats.org/drawingml/2006/chartDrawing">
    <cdr:from>
      <cdr:x>0.78293</cdr:x>
      <cdr:y>0.58475</cdr:y>
    </cdr:from>
    <cdr:to>
      <cdr:x>0.88962</cdr:x>
      <cdr:y>0.63657</cdr:y>
    </cdr:to>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27500" y="2149928"/>
          <a:ext cx="562428" cy="1905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25"/>
  <sheetViews>
    <sheetView tabSelected="1" workbookViewId="0">
      <pane xSplit="2" ySplit="5" topLeftCell="C311" activePane="bottomRight" state="frozen"/>
      <selection pane="topRight" activeCell="C1" sqref="C1"/>
      <selection pane="bottomLeft" activeCell="A8" sqref="A8"/>
      <selection pane="bottomRight" activeCell="B321" sqref="B32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1" t="s">
        <v>78</v>
      </c>
      <c r="D1" s="271"/>
      <c r="E1" s="271"/>
      <c r="F1" s="271"/>
      <c r="G1" s="271"/>
      <c r="H1" s="271"/>
      <c r="I1" s="271"/>
      <c r="J1" s="271"/>
      <c r="K1" s="271"/>
      <c r="L1" s="271"/>
      <c r="M1" s="271"/>
      <c r="N1" s="271"/>
      <c r="O1" s="271"/>
      <c r="P1" s="87"/>
      <c r="Q1" s="87"/>
      <c r="R1" s="87"/>
      <c r="S1" s="87"/>
      <c r="T1" s="87"/>
      <c r="U1" s="86">
        <v>44137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8" t="s">
        <v>72</v>
      </c>
      <c r="D4" s="279"/>
      <c r="E4" s="279"/>
      <c r="F4" s="289"/>
      <c r="G4" s="278" t="s">
        <v>68</v>
      </c>
      <c r="H4" s="279"/>
      <c r="I4" s="284" t="s">
        <v>87</v>
      </c>
      <c r="J4" s="280" t="s">
        <v>71</v>
      </c>
      <c r="K4" s="281"/>
      <c r="L4" s="282" t="s">
        <v>70</v>
      </c>
      <c r="M4" s="283"/>
      <c r="N4" s="272" t="s">
        <v>73</v>
      </c>
      <c r="O4" s="273"/>
      <c r="P4" s="286" t="s">
        <v>92</v>
      </c>
      <c r="Q4" s="287"/>
      <c r="R4" s="286" t="s">
        <v>88</v>
      </c>
      <c r="S4" s="287"/>
      <c r="T4" s="288"/>
      <c r="U4" s="274" t="s">
        <v>75</v>
      </c>
    </row>
    <row r="5" spans="2:21" ht="18.5" customHeight="1" thickBot="1" x14ac:dyDescent="0.6">
      <c r="B5" s="63" t="s">
        <v>76</v>
      </c>
      <c r="C5" s="276" t="s">
        <v>69</v>
      </c>
      <c r="D5" s="277"/>
      <c r="E5" s="92" t="s">
        <v>9</v>
      </c>
      <c r="F5" s="71" t="s">
        <v>86</v>
      </c>
      <c r="G5" s="69" t="s">
        <v>69</v>
      </c>
      <c r="H5" s="70" t="s">
        <v>9</v>
      </c>
      <c r="I5" s="285"/>
      <c r="J5" s="69" t="s">
        <v>69</v>
      </c>
      <c r="K5" s="70" t="s">
        <v>74</v>
      </c>
      <c r="L5" s="69" t="s">
        <v>69</v>
      </c>
      <c r="M5" s="70" t="s">
        <v>9</v>
      </c>
      <c r="N5" s="69" t="s">
        <v>69</v>
      </c>
      <c r="O5" s="71" t="s">
        <v>9</v>
      </c>
      <c r="P5" s="88" t="s">
        <v>105</v>
      </c>
      <c r="Q5" s="71" t="s">
        <v>9</v>
      </c>
      <c r="R5" s="119" t="s">
        <v>90</v>
      </c>
      <c r="S5" s="68" t="s">
        <v>91</v>
      </c>
      <c r="T5" s="68" t="s">
        <v>89</v>
      </c>
      <c r="U5" s="27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W313" si="1105">+B312</f>
        <v>44135</v>
      </c>
      <c r="X312" s="122">
        <f t="shared" ref="X312" si="1106">+G312</f>
        <v>24</v>
      </c>
      <c r="Y312" s="97">
        <f t="shared" ref="Y312" si="1107">+H312</f>
        <v>85997</v>
      </c>
      <c r="Z312" s="123">
        <f t="shared" ref="Z312:Z313"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c r="C314" s="48"/>
      <c r="D314" s="84"/>
      <c r="E314" s="110"/>
      <c r="F314" s="57"/>
      <c r="G314" s="48"/>
      <c r="H314" s="89"/>
      <c r="I314" s="89"/>
      <c r="J314" s="48"/>
      <c r="K314" s="56"/>
      <c r="L314" s="48"/>
      <c r="M314" s="89"/>
      <c r="N314" s="48"/>
      <c r="O314" s="89"/>
      <c r="P314" s="111"/>
      <c r="Q314" s="57"/>
      <c r="R314" s="48"/>
      <c r="S314" s="118"/>
      <c r="T314" s="57"/>
      <c r="U314" s="78"/>
      <c r="W314" s="121"/>
      <c r="X314" s="122"/>
      <c r="Y314" s="97"/>
      <c r="Z314" s="123"/>
      <c r="AA314" s="97"/>
      <c r="AB314" s="97"/>
    </row>
    <row r="315" spans="2:28" x14ac:dyDescent="0.55000000000000004">
      <c r="B315" s="77"/>
      <c r="C315" s="59"/>
      <c r="D315" s="49"/>
      <c r="E315" s="61"/>
      <c r="F315" s="60"/>
      <c r="G315" s="59"/>
      <c r="H315" s="61"/>
      <c r="I315" s="55"/>
      <c r="J315" s="59"/>
      <c r="K315" s="61"/>
      <c r="L315" s="59"/>
      <c r="M315" s="61"/>
      <c r="N315" s="48"/>
      <c r="O315" s="60"/>
      <c r="P315" s="124"/>
      <c r="Q315" s="60"/>
      <c r="R315" s="48"/>
      <c r="S315" s="60"/>
      <c r="T315" s="60"/>
      <c r="U315" s="78"/>
    </row>
    <row r="316" spans="2:28" ht="9.5" customHeight="1" thickBot="1" x14ac:dyDescent="0.6">
      <c r="B316" s="66"/>
      <c r="C316" s="79"/>
      <c r="D316" s="80"/>
      <c r="E316" s="82"/>
      <c r="F316" s="95"/>
      <c r="G316" s="79"/>
      <c r="H316" s="82"/>
      <c r="I316" s="82"/>
      <c r="J316" s="79"/>
      <c r="K316" s="82"/>
      <c r="L316" s="79"/>
      <c r="M316" s="82"/>
      <c r="N316" s="83"/>
      <c r="O316" s="81"/>
      <c r="P316" s="94"/>
      <c r="Q316" s="95"/>
      <c r="R316" s="120"/>
      <c r="S316" s="95"/>
      <c r="T316" s="95"/>
      <c r="U316" s="67"/>
    </row>
    <row r="318" spans="2:28" ht="13" customHeight="1" x14ac:dyDescent="0.55000000000000004">
      <c r="E318" s="112"/>
      <c r="F318" s="113"/>
      <c r="G318" s="112" t="s">
        <v>80</v>
      </c>
      <c r="H318" s="113"/>
      <c r="I318" s="113"/>
      <c r="J318" s="113"/>
      <c r="U318" s="72"/>
    </row>
    <row r="319" spans="2:28" ht="13" customHeight="1" x14ac:dyDescent="0.55000000000000004">
      <c r="E319" s="112" t="s">
        <v>98</v>
      </c>
      <c r="F319" s="113"/>
      <c r="G319" s="269" t="s">
        <v>79</v>
      </c>
      <c r="H319" s="270"/>
      <c r="I319" s="112" t="s">
        <v>106</v>
      </c>
      <c r="J319" s="113"/>
    </row>
    <row r="320" spans="2:28" ht="13" customHeight="1" x14ac:dyDescent="0.55000000000000004">
      <c r="B320" s="130">
        <v>1</v>
      </c>
      <c r="E320" s="114" t="s">
        <v>108</v>
      </c>
      <c r="F320" s="113"/>
      <c r="G320" s="115"/>
      <c r="H320" s="115"/>
      <c r="I320" s="112" t="s">
        <v>107</v>
      </c>
      <c r="J320" s="113"/>
    </row>
    <row r="321" spans="5:10" ht="18.5" customHeight="1" x14ac:dyDescent="0.55000000000000004">
      <c r="E321" s="112" t="s">
        <v>96</v>
      </c>
      <c r="F321" s="113"/>
      <c r="G321" s="112" t="s">
        <v>97</v>
      </c>
      <c r="H321" s="113"/>
      <c r="I321" s="113"/>
      <c r="J321" s="113"/>
    </row>
    <row r="322" spans="5:10" ht="13" customHeight="1" x14ac:dyDescent="0.55000000000000004">
      <c r="E322" s="112" t="s">
        <v>98</v>
      </c>
      <c r="F322" s="113"/>
      <c r="G322" s="112" t="s">
        <v>99</v>
      </c>
      <c r="H322" s="113"/>
      <c r="I322" s="113"/>
      <c r="J322" s="113"/>
    </row>
    <row r="323" spans="5:10" ht="13" customHeight="1" x14ac:dyDescent="0.55000000000000004">
      <c r="E323" s="112" t="s">
        <v>98</v>
      </c>
      <c r="F323" s="113"/>
      <c r="G323" s="112" t="s">
        <v>100</v>
      </c>
      <c r="H323" s="113"/>
      <c r="I323" s="113"/>
      <c r="J323" s="113"/>
    </row>
    <row r="324" spans="5:10" ht="13" customHeight="1" x14ac:dyDescent="0.55000000000000004">
      <c r="E324" s="112" t="s">
        <v>101</v>
      </c>
      <c r="F324" s="113"/>
      <c r="G324" s="112" t="s">
        <v>102</v>
      </c>
      <c r="H324" s="113"/>
      <c r="I324" s="113"/>
      <c r="J324" s="113"/>
    </row>
    <row r="325" spans="5:10" ht="13" customHeight="1" x14ac:dyDescent="0.55000000000000004">
      <c r="E325" s="112" t="s">
        <v>103</v>
      </c>
      <c r="F325" s="113"/>
      <c r="G325" s="112" t="s">
        <v>104</v>
      </c>
      <c r="H325" s="113"/>
      <c r="I325" s="113"/>
      <c r="J325" s="113"/>
    </row>
  </sheetData>
  <mergeCells count="12">
    <mergeCell ref="G319:H31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19"/>
  <sheetViews>
    <sheetView topLeftCell="A5" zoomScale="96" zoomScaleNormal="96" workbookViewId="0">
      <pane xSplit="1" ySplit="3" topLeftCell="B309" activePane="bottomRight" state="frozen"/>
      <selection activeCell="A5" sqref="A5"/>
      <selection pane="topRight" activeCell="B5" sqref="B5"/>
      <selection pane="bottomLeft" activeCell="A8" sqref="A8"/>
      <selection pane="bottomRight" activeCell="A313" sqref="A313:C313"/>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9" t="s">
        <v>130</v>
      </c>
      <c r="C4" s="300"/>
      <c r="D4" s="300"/>
      <c r="E4" s="300"/>
      <c r="F4" s="300"/>
      <c r="G4" s="300"/>
      <c r="H4" s="300"/>
      <c r="I4" s="300"/>
      <c r="J4" s="300"/>
      <c r="K4" s="30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2" t="s">
        <v>76</v>
      </c>
      <c r="B5" s="306" t="s">
        <v>134</v>
      </c>
      <c r="C5" s="304"/>
      <c r="D5" s="304"/>
      <c r="E5" s="304"/>
      <c r="F5" s="307" t="s">
        <v>135</v>
      </c>
      <c r="G5" s="304" t="s">
        <v>131</v>
      </c>
      <c r="H5" s="304"/>
      <c r="I5" s="304"/>
      <c r="J5" s="304" t="s">
        <v>132</v>
      </c>
      <c r="K5" s="305"/>
      <c r="L5" s="291" t="s">
        <v>69</v>
      </c>
      <c r="M5" s="292"/>
      <c r="N5" s="295" t="s">
        <v>9</v>
      </c>
      <c r="O5" s="296"/>
      <c r="P5" s="323" t="s">
        <v>128</v>
      </c>
      <c r="Q5" s="324"/>
      <c r="R5" s="324"/>
      <c r="S5" s="325"/>
      <c r="T5" s="331" t="s">
        <v>88</v>
      </c>
      <c r="U5" s="332"/>
      <c r="V5" s="332"/>
      <c r="W5" s="332"/>
      <c r="X5" s="333"/>
      <c r="Y5" s="131"/>
      <c r="Z5" s="302" t="s">
        <v>76</v>
      </c>
      <c r="AA5" s="343" t="s">
        <v>161</v>
      </c>
      <c r="AB5" s="344"/>
      <c r="AC5" s="345"/>
      <c r="AD5" s="339" t="s">
        <v>142</v>
      </c>
      <c r="AE5" s="340"/>
      <c r="AF5" s="318"/>
      <c r="AG5" s="318"/>
      <c r="AH5" s="318"/>
      <c r="AI5" s="318"/>
      <c r="AJ5" s="341"/>
      <c r="AK5" s="317" t="s">
        <v>143</v>
      </c>
      <c r="AL5" s="318"/>
      <c r="AM5" s="318"/>
      <c r="AN5" s="318"/>
      <c r="AO5" s="318"/>
      <c r="AP5" s="319"/>
      <c r="AQ5" s="317" t="s">
        <v>144</v>
      </c>
      <c r="AR5" s="318"/>
      <c r="AS5" s="318"/>
      <c r="AT5" s="318"/>
      <c r="AU5" s="318"/>
      <c r="AV5" s="329"/>
    </row>
    <row r="6" spans="1:83" ht="18" customHeight="1" x14ac:dyDescent="0.55000000000000004">
      <c r="A6" s="302"/>
      <c r="B6" s="310" t="s">
        <v>148</v>
      </c>
      <c r="C6" s="311"/>
      <c r="D6" s="314" t="s">
        <v>86</v>
      </c>
      <c r="E6" s="312" t="s">
        <v>136</v>
      </c>
      <c r="F6" s="308"/>
      <c r="G6" s="314" t="s">
        <v>133</v>
      </c>
      <c r="H6" s="314" t="s">
        <v>9</v>
      </c>
      <c r="I6" s="314" t="s">
        <v>86</v>
      </c>
      <c r="J6" s="314" t="s">
        <v>133</v>
      </c>
      <c r="K6" s="315" t="s">
        <v>9</v>
      </c>
      <c r="L6" s="293"/>
      <c r="M6" s="294"/>
      <c r="N6" s="297"/>
      <c r="O6" s="298"/>
      <c r="P6" s="326"/>
      <c r="Q6" s="327"/>
      <c r="R6" s="327"/>
      <c r="S6" s="328"/>
      <c r="T6" s="334"/>
      <c r="U6" s="335"/>
      <c r="V6" s="335"/>
      <c r="W6" s="335"/>
      <c r="X6" s="336"/>
      <c r="Y6" s="131"/>
      <c r="Z6" s="302"/>
      <c r="AA6" s="346"/>
      <c r="AB6" s="347"/>
      <c r="AC6" s="348"/>
      <c r="AD6" s="337" t="s">
        <v>141</v>
      </c>
      <c r="AE6" s="338"/>
      <c r="AF6" s="321"/>
      <c r="AG6" s="321" t="s">
        <v>140</v>
      </c>
      <c r="AH6" s="321"/>
      <c r="AI6" s="321" t="s">
        <v>132</v>
      </c>
      <c r="AJ6" s="342"/>
      <c r="AK6" s="320" t="s">
        <v>141</v>
      </c>
      <c r="AL6" s="321"/>
      <c r="AM6" s="321" t="s">
        <v>140</v>
      </c>
      <c r="AN6" s="321"/>
      <c r="AO6" s="321" t="s">
        <v>132</v>
      </c>
      <c r="AP6" s="322"/>
      <c r="AQ6" s="320" t="s">
        <v>141</v>
      </c>
      <c r="AR6" s="321"/>
      <c r="AS6" s="321" t="s">
        <v>140</v>
      </c>
      <c r="AT6" s="321"/>
      <c r="AU6" s="321" t="s">
        <v>132</v>
      </c>
      <c r="AV6" s="330"/>
      <c r="AY6" s="45" t="s">
        <v>178</v>
      </c>
      <c r="AZ6" s="45" t="s">
        <v>179</v>
      </c>
      <c r="BB6" s="45" t="s">
        <v>177</v>
      </c>
      <c r="BC6" t="s">
        <v>180</v>
      </c>
      <c r="BE6" t="s">
        <v>162</v>
      </c>
      <c r="BG6" t="s">
        <v>162</v>
      </c>
      <c r="BI6" t="s">
        <v>164</v>
      </c>
      <c r="BP6" t="s">
        <v>142</v>
      </c>
      <c r="BT6" t="s">
        <v>143</v>
      </c>
      <c r="BX6" t="s">
        <v>144</v>
      </c>
      <c r="CA6" t="s">
        <v>142</v>
      </c>
    </row>
    <row r="7" spans="1:83" ht="36.5" thickBot="1" x14ac:dyDescent="0.6">
      <c r="A7" s="303"/>
      <c r="B7" s="141" t="s">
        <v>133</v>
      </c>
      <c r="C7" s="133" t="s">
        <v>9</v>
      </c>
      <c r="D7" s="309"/>
      <c r="E7" s="313"/>
      <c r="F7" s="309"/>
      <c r="G7" s="309"/>
      <c r="H7" s="309"/>
      <c r="I7" s="309"/>
      <c r="J7" s="309"/>
      <c r="K7" s="316"/>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90" t="s">
        <v>176</v>
      </c>
      <c r="AY7" s="290"/>
      <c r="AZ7" s="290"/>
      <c r="BA7" s="290"/>
      <c r="BB7" s="29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12"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12"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12"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AX312"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BE312" si="4502">+Z311</f>
        <v>44135</v>
      </c>
      <c r="BF311" s="132">
        <f t="shared" ref="BF311" si="4503">+B311</f>
        <v>21</v>
      </c>
      <c r="BG311" s="230">
        <f t="shared" ref="BG311:BG312" si="4504">+A311</f>
        <v>44135</v>
      </c>
      <c r="BH311" s="132">
        <f t="shared" ref="BH311" si="4505">+C311</f>
        <v>3380</v>
      </c>
      <c r="BI311" s="1">
        <f t="shared" ref="BI311:BI312" si="4506">+BE311</f>
        <v>44135</v>
      </c>
      <c r="BJ311">
        <f t="shared" ref="BJ311" si="4507">+L311</f>
        <v>69</v>
      </c>
      <c r="BK311">
        <f t="shared" ref="BK311" si="4508">+M311</f>
        <v>8</v>
      </c>
      <c r="BL311" s="1">
        <f t="shared" ref="BL311:BL312" si="4509">+BI311</f>
        <v>44135</v>
      </c>
      <c r="BM311">
        <f t="shared" ref="BM311" si="4510">+BM310+BJ311</f>
        <v>5074</v>
      </c>
      <c r="BN311">
        <f t="shared" ref="BN311" si="4511">+BN310+BK311</f>
        <v>2395</v>
      </c>
      <c r="BO311" s="180">
        <f t="shared" ref="BO311:BO312" si="4512">+A311</f>
        <v>44135</v>
      </c>
      <c r="BP311">
        <f t="shared" ref="BP311" si="4513">+AF311</f>
        <v>5323</v>
      </c>
      <c r="BQ311">
        <f t="shared" ref="BQ311" si="4514">+AH311</f>
        <v>5089</v>
      </c>
      <c r="BR311">
        <f t="shared" ref="BR311" si="4515">+AJ311</f>
        <v>105</v>
      </c>
      <c r="BS311" s="180">
        <f t="shared" ref="BS311:BS312" si="4516">+A311</f>
        <v>44135</v>
      </c>
      <c r="BT311">
        <f t="shared" ref="BT311" si="4517">+AL311</f>
        <v>46</v>
      </c>
      <c r="BU311">
        <f t="shared" ref="BU311" si="4518">+AN311</f>
        <v>46</v>
      </c>
      <c r="BV311">
        <f t="shared" ref="BV311" si="4519">+AP311</f>
        <v>0</v>
      </c>
      <c r="BW311" s="180">
        <f t="shared" ref="BW311:BW312" si="4520">+A311</f>
        <v>44135</v>
      </c>
      <c r="BX311">
        <f t="shared" ref="BX311" si="4521">+AR311</f>
        <v>555</v>
      </c>
      <c r="BY311">
        <f t="shared" ref="BY311" si="4522">+AT311</f>
        <v>515</v>
      </c>
      <c r="BZ311">
        <f t="shared" ref="BZ311" si="4523">+AV311</f>
        <v>7</v>
      </c>
      <c r="CA311" s="180">
        <f t="shared" ref="CA311:CA312" si="4524">+A311</f>
        <v>44135</v>
      </c>
      <c r="CB311">
        <f t="shared" ref="CB311" si="4525">+AD311</f>
        <v>3</v>
      </c>
      <c r="CC311">
        <f t="shared" ref="CC311" si="4526">+AG311</f>
        <v>7</v>
      </c>
      <c r="CD311" s="180">
        <f t="shared" ref="CD311:CD312"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c r="B313" s="241"/>
      <c r="C313" s="155"/>
      <c r="D313" s="155"/>
      <c r="E313" s="147"/>
      <c r="F313" s="147"/>
      <c r="G313" s="147"/>
      <c r="H313" s="135"/>
      <c r="I313" s="147"/>
      <c r="J313" s="135"/>
      <c r="K313" s="42"/>
      <c r="L313" s="146"/>
      <c r="M313" s="147"/>
      <c r="N313" s="135"/>
      <c r="O313" s="135"/>
      <c r="P313" s="147"/>
      <c r="Q313" s="147"/>
      <c r="R313" s="135"/>
      <c r="S313" s="135"/>
      <c r="T313" s="147"/>
      <c r="U313" s="147"/>
      <c r="V313" s="135"/>
      <c r="W313" s="42"/>
      <c r="X313" s="148"/>
      <c r="Z313" s="75"/>
      <c r="AA313" s="231"/>
      <c r="AB313" s="231"/>
      <c r="AC313" s="232"/>
      <c r="AD313" s="184"/>
      <c r="AE313" s="244"/>
      <c r="AF313" s="156"/>
      <c r="AG313" s="185"/>
      <c r="AH313" s="156"/>
      <c r="AI313" s="185"/>
      <c r="AJ313" s="186"/>
      <c r="AK313" s="187"/>
      <c r="AL313" s="156"/>
      <c r="AM313" s="185"/>
      <c r="AN313" s="156"/>
      <c r="AO313" s="185"/>
      <c r="AP313" s="188"/>
      <c r="AQ313" s="187"/>
      <c r="AR313" s="156"/>
      <c r="AS313" s="185"/>
      <c r="AT313" s="156"/>
      <c r="AU313" s="185"/>
      <c r="AV313" s="189"/>
      <c r="AW313" s="256"/>
      <c r="AX313" s="238"/>
      <c r="AY313" s="6"/>
      <c r="AZ313" s="239"/>
      <c r="BA313" s="239"/>
      <c r="BB313" s="130"/>
      <c r="BC313" s="27"/>
      <c r="BD313" s="239"/>
      <c r="BE313" s="230"/>
      <c r="BF313" s="132"/>
      <c r="BG313" s="230"/>
      <c r="BH313" s="132"/>
      <c r="BI313" s="1"/>
      <c r="BL313" s="1"/>
      <c r="BO313" s="257"/>
      <c r="BS313" s="257"/>
      <c r="BW313" s="257"/>
      <c r="CA313" s="257"/>
      <c r="CD313" s="257"/>
    </row>
    <row r="314" spans="1:83" ht="18" customHeight="1" x14ac:dyDescent="0.55000000000000004">
      <c r="A314" s="180"/>
      <c r="B314" s="147"/>
      <c r="C314" s="155"/>
      <c r="D314" s="155"/>
      <c r="E314" s="147"/>
      <c r="F314" s="147"/>
      <c r="G314" s="147"/>
      <c r="H314" s="135"/>
      <c r="I314" s="147"/>
      <c r="J314" s="135"/>
      <c r="K314" s="42"/>
      <c r="L314" s="146"/>
      <c r="M314" s="147"/>
      <c r="N314" s="135"/>
      <c r="O314" s="135"/>
      <c r="P314" s="147"/>
      <c r="Q314" s="147"/>
      <c r="R314" s="135"/>
      <c r="S314" s="135"/>
      <c r="T314" s="147"/>
      <c r="U314" s="147"/>
      <c r="V314" s="135"/>
      <c r="W314" s="42"/>
      <c r="X314" s="148"/>
      <c r="Z314" s="75"/>
      <c r="AA314" s="231"/>
      <c r="AB314" s="231"/>
      <c r="AC314" s="232"/>
      <c r="AD314" s="184"/>
      <c r="AE314" s="244"/>
      <c r="AF314" s="156"/>
      <c r="AG314" s="185"/>
      <c r="AH314" s="156"/>
      <c r="AI314" s="185"/>
      <c r="AJ314" s="186"/>
      <c r="AK314" s="187"/>
      <c r="AL314" s="156"/>
      <c r="AM314" s="185"/>
      <c r="AN314" s="156"/>
      <c r="AO314" s="185"/>
      <c r="AP314" s="188"/>
      <c r="AQ314" s="187"/>
      <c r="AR314" s="156"/>
      <c r="AS314" s="185"/>
      <c r="AT314" s="156"/>
      <c r="AU314" s="185"/>
      <c r="AV314" s="189"/>
      <c r="AX314"/>
      <c r="AY314"/>
      <c r="AZ314"/>
      <c r="BB314"/>
      <c r="BP314" s="45"/>
      <c r="BQ314" s="45"/>
      <c r="BR314" s="45"/>
      <c r="BS314" s="45"/>
    </row>
    <row r="315" spans="1:83" ht="7" customHeight="1" thickBot="1" x14ac:dyDescent="0.6">
      <c r="A315" s="66"/>
      <c r="B315" s="146"/>
      <c r="C315" s="155"/>
      <c r="D315" s="147"/>
      <c r="E315" s="147"/>
      <c r="F315" s="147"/>
      <c r="G315" s="147"/>
      <c r="H315" s="135"/>
      <c r="I315" s="147"/>
      <c r="J315" s="135"/>
      <c r="K315" s="148"/>
      <c r="L315" s="146"/>
      <c r="M315" s="147"/>
      <c r="N315" s="135"/>
      <c r="O315" s="135"/>
      <c r="P315" s="147"/>
      <c r="Q315" s="147"/>
      <c r="R315" s="135"/>
      <c r="S315" s="135"/>
      <c r="T315" s="147"/>
      <c r="U315" s="147"/>
      <c r="V315" s="135"/>
      <c r="W315" s="42"/>
      <c r="X315" s="148"/>
      <c r="Z315" s="66"/>
      <c r="AA315" s="64"/>
      <c r="AB315" s="64"/>
      <c r="AC315" s="64"/>
      <c r="AD315" s="184"/>
      <c r="AE315" s="244"/>
      <c r="AF315" s="156"/>
      <c r="AG315" s="185"/>
      <c r="AH315" s="156"/>
      <c r="AI315" s="185"/>
      <c r="AJ315" s="186"/>
      <c r="AK315" s="187"/>
      <c r="AL315" s="156"/>
      <c r="AM315" s="185"/>
      <c r="AN315" s="156"/>
      <c r="AO315" s="185"/>
      <c r="AP315" s="188"/>
      <c r="AQ315" s="187"/>
      <c r="AR315" s="156"/>
      <c r="AS315" s="185"/>
      <c r="AT315" s="156"/>
      <c r="AU315" s="185"/>
      <c r="AV315" s="189"/>
    </row>
    <row r="316" spans="1:83" x14ac:dyDescent="0.55000000000000004">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row>
    <row r="317" spans="1:83" x14ac:dyDescent="0.55000000000000004">
      <c r="AI317" s="261">
        <f>SUM(AI189:AI314)</f>
        <v>98</v>
      </c>
      <c r="BB317" s="45">
        <f>219-172</f>
        <v>47</v>
      </c>
    </row>
    <row r="318" spans="1:83" x14ac:dyDescent="0.55000000000000004">
      <c r="L318">
        <f>SUM(L97:L317)</f>
        <v>5104</v>
      </c>
      <c r="P318">
        <f>SUM(P97:P317)</f>
        <v>700</v>
      </c>
      <c r="AD318">
        <f>SUM(AD188:AD194)</f>
        <v>82</v>
      </c>
    </row>
    <row r="319" spans="1:83" x14ac:dyDescent="0.55000000000000004">
      <c r="A319" s="130"/>
      <c r="D319">
        <f>SUM(B229:B259)</f>
        <v>435</v>
      </c>
      <c r="Z319" s="130"/>
      <c r="AA319" s="130"/>
      <c r="AB319" s="130"/>
      <c r="AC319" s="130"/>
      <c r="AF319">
        <f>SUM(AD188:AD314)</f>
        <v>4127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C83"/>
  <sheetViews>
    <sheetView workbookViewId="0">
      <pane xSplit="3" ySplit="1" topLeftCell="D70" activePane="bottomRight" state="frozen"/>
      <selection pane="topRight" activeCell="C1" sqref="C1"/>
      <selection pane="bottomLeft" activeCell="A2" sqref="A2"/>
      <selection pane="bottomRight" activeCell="B84" sqref="B84"/>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8" width="4.83203125" customWidth="1"/>
    <col min="19" max="20" width="4.83203125" bestFit="1" customWidth="1"/>
    <col min="21" max="21" width="4.83203125" customWidth="1"/>
    <col min="22" max="23" width="4.83203125" bestFit="1" customWidth="1"/>
    <col min="24" max="25" width="4.83203125" customWidth="1"/>
    <col min="26" max="26" width="8.6640625" style="5"/>
  </cols>
  <sheetData>
    <row r="1" spans="2:29"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395</v>
      </c>
      <c r="R1" t="s">
        <v>373</v>
      </c>
      <c r="S1" t="s">
        <v>359</v>
      </c>
      <c r="T1" t="s">
        <v>363</v>
      </c>
      <c r="U1" t="s">
        <v>366</v>
      </c>
      <c r="V1" t="s">
        <v>364</v>
      </c>
      <c r="W1" t="s">
        <v>357</v>
      </c>
      <c r="X1" t="s">
        <v>367</v>
      </c>
      <c r="Y1" t="s">
        <v>368</v>
      </c>
      <c r="AB1" t="s">
        <v>345</v>
      </c>
      <c r="AC1" s="27" t="s">
        <v>7</v>
      </c>
    </row>
    <row r="2" spans="2:29" x14ac:dyDescent="0.55000000000000004">
      <c r="B2" s="267">
        <f t="shared" ref="B2:B53" si="0">SUM(D2:Z2)-I2</f>
        <v>22</v>
      </c>
      <c r="C2" s="1">
        <v>44064</v>
      </c>
      <c r="D2">
        <v>13</v>
      </c>
      <c r="G2">
        <v>2</v>
      </c>
      <c r="H2">
        <v>1</v>
      </c>
      <c r="I2" s="267">
        <f>SUM(J2:Y2)</f>
        <v>6</v>
      </c>
      <c r="N2">
        <v>3</v>
      </c>
      <c r="U2">
        <v>3</v>
      </c>
      <c r="AA2" s="1">
        <f>+C2</f>
        <v>44064</v>
      </c>
      <c r="AB2" s="268">
        <f>+B2</f>
        <v>22</v>
      </c>
      <c r="AC2">
        <f>+D2</f>
        <v>13</v>
      </c>
    </row>
    <row r="3" spans="2:29" x14ac:dyDescent="0.55000000000000004">
      <c r="B3" s="267">
        <f t="shared" si="0"/>
        <v>12</v>
      </c>
      <c r="C3" s="1">
        <v>44065</v>
      </c>
      <c r="D3">
        <v>0</v>
      </c>
      <c r="E3">
        <v>2</v>
      </c>
      <c r="G3">
        <v>2</v>
      </c>
      <c r="H3">
        <v>1</v>
      </c>
      <c r="I3" s="267">
        <f t="shared" ref="I3:I74" si="1">SUM(J3:Y3)</f>
        <v>7</v>
      </c>
      <c r="N3">
        <v>5</v>
      </c>
      <c r="W3">
        <v>2</v>
      </c>
      <c r="AA3" s="1">
        <f t="shared" ref="AA3:AA55" si="2">+C3</f>
        <v>44065</v>
      </c>
      <c r="AB3" s="268">
        <f t="shared" ref="AB3:AB55" si="3">+B3</f>
        <v>12</v>
      </c>
      <c r="AC3">
        <f t="shared" ref="AC3:AC55" si="4">+D3</f>
        <v>0</v>
      </c>
    </row>
    <row r="4" spans="2:29" x14ac:dyDescent="0.55000000000000004">
      <c r="B4" s="267">
        <f t="shared" si="0"/>
        <v>16</v>
      </c>
      <c r="C4" s="1">
        <v>44066</v>
      </c>
      <c r="D4">
        <v>5</v>
      </c>
      <c r="F4">
        <v>3</v>
      </c>
      <c r="H4">
        <v>3</v>
      </c>
      <c r="I4" s="267">
        <f t="shared" si="1"/>
        <v>5</v>
      </c>
      <c r="U4">
        <v>1</v>
      </c>
      <c r="V4">
        <v>1</v>
      </c>
      <c r="X4">
        <v>3</v>
      </c>
      <c r="AA4" s="1">
        <f t="shared" si="2"/>
        <v>44066</v>
      </c>
      <c r="AB4" s="268">
        <f t="shared" si="3"/>
        <v>16</v>
      </c>
      <c r="AC4">
        <f t="shared" si="4"/>
        <v>5</v>
      </c>
    </row>
    <row r="5" spans="2:29" x14ac:dyDescent="0.55000000000000004">
      <c r="B5" s="267">
        <f t="shared" si="0"/>
        <v>14</v>
      </c>
      <c r="C5" s="1">
        <v>44067</v>
      </c>
      <c r="D5">
        <v>2</v>
      </c>
      <c r="E5">
        <v>3</v>
      </c>
      <c r="F5">
        <v>4</v>
      </c>
      <c r="G5">
        <v>2</v>
      </c>
      <c r="I5" s="267">
        <f t="shared" si="1"/>
        <v>3</v>
      </c>
      <c r="N5">
        <v>1</v>
      </c>
      <c r="S5">
        <v>1</v>
      </c>
      <c r="W5">
        <v>1</v>
      </c>
      <c r="AA5" s="1">
        <f t="shared" si="2"/>
        <v>44067</v>
      </c>
      <c r="AB5" s="268">
        <f t="shared" si="3"/>
        <v>14</v>
      </c>
      <c r="AC5">
        <f t="shared" si="4"/>
        <v>2</v>
      </c>
    </row>
    <row r="6" spans="2:29" x14ac:dyDescent="0.55000000000000004">
      <c r="B6" s="267">
        <f t="shared" si="0"/>
        <v>15</v>
      </c>
      <c r="C6" s="1">
        <v>44068</v>
      </c>
      <c r="D6">
        <v>4</v>
      </c>
      <c r="E6">
        <v>4</v>
      </c>
      <c r="F6">
        <v>5</v>
      </c>
      <c r="I6" s="267">
        <f t="shared" si="1"/>
        <v>2</v>
      </c>
      <c r="W6">
        <v>1</v>
      </c>
      <c r="X6">
        <v>1</v>
      </c>
      <c r="AA6" s="1">
        <f t="shared" si="2"/>
        <v>44068</v>
      </c>
      <c r="AB6" s="268">
        <f t="shared" si="3"/>
        <v>15</v>
      </c>
      <c r="AC6">
        <f t="shared" si="4"/>
        <v>4</v>
      </c>
    </row>
    <row r="7" spans="2:29" x14ac:dyDescent="0.55000000000000004">
      <c r="B7" s="267">
        <f t="shared" si="0"/>
        <v>8</v>
      </c>
      <c r="C7" s="1">
        <v>44069</v>
      </c>
      <c r="D7">
        <v>2</v>
      </c>
      <c r="F7">
        <v>4</v>
      </c>
      <c r="I7" s="267">
        <f t="shared" si="1"/>
        <v>2</v>
      </c>
      <c r="N7">
        <v>2</v>
      </c>
      <c r="AA7" s="1">
        <f t="shared" si="2"/>
        <v>44069</v>
      </c>
      <c r="AB7" s="268">
        <f t="shared" si="3"/>
        <v>8</v>
      </c>
      <c r="AC7">
        <f t="shared" si="4"/>
        <v>2</v>
      </c>
    </row>
    <row r="8" spans="2:29" x14ac:dyDescent="0.55000000000000004">
      <c r="B8" s="267">
        <f t="shared" si="0"/>
        <v>9</v>
      </c>
      <c r="C8" s="1">
        <v>44070</v>
      </c>
      <c r="D8">
        <v>3</v>
      </c>
      <c r="E8">
        <v>1</v>
      </c>
      <c r="F8">
        <v>4</v>
      </c>
      <c r="H8">
        <v>1</v>
      </c>
      <c r="I8" s="267">
        <f t="shared" si="1"/>
        <v>0</v>
      </c>
      <c r="AA8" s="1">
        <f t="shared" si="2"/>
        <v>44070</v>
      </c>
      <c r="AB8" s="268">
        <f t="shared" si="3"/>
        <v>9</v>
      </c>
      <c r="AC8">
        <f t="shared" si="4"/>
        <v>3</v>
      </c>
    </row>
    <row r="9" spans="2:29" x14ac:dyDescent="0.55000000000000004">
      <c r="B9" s="267">
        <f t="shared" si="0"/>
        <v>9</v>
      </c>
      <c r="C9" s="1">
        <v>44071</v>
      </c>
      <c r="D9">
        <v>3</v>
      </c>
      <c r="E9">
        <v>2</v>
      </c>
      <c r="F9">
        <v>2</v>
      </c>
      <c r="H9">
        <v>2</v>
      </c>
      <c r="I9" s="267">
        <f t="shared" si="1"/>
        <v>0</v>
      </c>
      <c r="AA9" s="1">
        <f t="shared" si="2"/>
        <v>44071</v>
      </c>
      <c r="AB9" s="268">
        <f t="shared" si="3"/>
        <v>9</v>
      </c>
      <c r="AC9">
        <f t="shared" si="4"/>
        <v>3</v>
      </c>
    </row>
    <row r="10" spans="2:29" x14ac:dyDescent="0.55000000000000004">
      <c r="B10" s="267">
        <f t="shared" si="0"/>
        <v>9</v>
      </c>
      <c r="C10" s="1">
        <v>44072</v>
      </c>
      <c r="D10">
        <v>3</v>
      </c>
      <c r="E10">
        <v>1</v>
      </c>
      <c r="F10">
        <v>2</v>
      </c>
      <c r="H10">
        <v>2</v>
      </c>
      <c r="I10" s="267">
        <f t="shared" si="1"/>
        <v>1</v>
      </c>
      <c r="W10">
        <v>1</v>
      </c>
      <c r="AA10" s="1">
        <f t="shared" si="2"/>
        <v>44072</v>
      </c>
      <c r="AB10" s="268">
        <f t="shared" si="3"/>
        <v>9</v>
      </c>
      <c r="AC10">
        <f t="shared" si="4"/>
        <v>3</v>
      </c>
    </row>
    <row r="11" spans="2:29" x14ac:dyDescent="0.55000000000000004">
      <c r="B11" s="267">
        <f t="shared" si="0"/>
        <v>17</v>
      </c>
      <c r="C11" s="1">
        <v>44073</v>
      </c>
      <c r="D11">
        <v>6</v>
      </c>
      <c r="E11">
        <v>1</v>
      </c>
      <c r="G11">
        <v>1</v>
      </c>
      <c r="H11">
        <v>2</v>
      </c>
      <c r="I11" s="267">
        <f t="shared" si="1"/>
        <v>7</v>
      </c>
      <c r="V11">
        <v>1</v>
      </c>
      <c r="W11">
        <v>5</v>
      </c>
      <c r="Y11">
        <v>1</v>
      </c>
      <c r="AA11" s="1">
        <f t="shared" si="2"/>
        <v>44073</v>
      </c>
      <c r="AB11" s="268">
        <f t="shared" si="3"/>
        <v>17</v>
      </c>
      <c r="AC11">
        <f t="shared" si="4"/>
        <v>6</v>
      </c>
    </row>
    <row r="12" spans="2:29" x14ac:dyDescent="0.55000000000000004">
      <c r="B12" s="267">
        <f t="shared" si="0"/>
        <v>10</v>
      </c>
      <c r="C12" s="1">
        <v>44074</v>
      </c>
      <c r="D12">
        <v>1</v>
      </c>
      <c r="E12">
        <v>1</v>
      </c>
      <c r="H12">
        <v>1</v>
      </c>
      <c r="I12" s="267">
        <f t="shared" si="1"/>
        <v>7</v>
      </c>
      <c r="N12">
        <v>3</v>
      </c>
      <c r="T12">
        <v>1</v>
      </c>
      <c r="W12">
        <v>3</v>
      </c>
      <c r="AA12" s="1">
        <f t="shared" si="2"/>
        <v>44074</v>
      </c>
      <c r="AB12" s="268">
        <f t="shared" si="3"/>
        <v>10</v>
      </c>
      <c r="AC12">
        <f t="shared" si="4"/>
        <v>1</v>
      </c>
    </row>
    <row r="13" spans="2:29" x14ac:dyDescent="0.55000000000000004">
      <c r="B13" s="267">
        <f t="shared" si="0"/>
        <v>8</v>
      </c>
      <c r="C13" s="1">
        <v>44075</v>
      </c>
      <c r="D13">
        <v>4</v>
      </c>
      <c r="E13">
        <v>2</v>
      </c>
      <c r="F13">
        <v>1</v>
      </c>
      <c r="I13" s="267">
        <f t="shared" si="1"/>
        <v>1</v>
      </c>
      <c r="S13">
        <v>1</v>
      </c>
      <c r="AA13" s="1">
        <f t="shared" si="2"/>
        <v>44075</v>
      </c>
      <c r="AB13" s="268">
        <f t="shared" si="3"/>
        <v>8</v>
      </c>
      <c r="AC13">
        <f t="shared" si="4"/>
        <v>4</v>
      </c>
    </row>
    <row r="14" spans="2:29" x14ac:dyDescent="0.55000000000000004">
      <c r="B14" s="267">
        <f t="shared" si="0"/>
        <v>11</v>
      </c>
      <c r="C14" s="1">
        <v>44076</v>
      </c>
      <c r="E14">
        <v>3</v>
      </c>
      <c r="F14">
        <v>2</v>
      </c>
      <c r="G14">
        <v>6</v>
      </c>
      <c r="I14" s="267">
        <f t="shared" si="1"/>
        <v>0</v>
      </c>
      <c r="AA14" s="1">
        <f t="shared" si="2"/>
        <v>44076</v>
      </c>
      <c r="AB14" s="268">
        <f t="shared" si="3"/>
        <v>11</v>
      </c>
      <c r="AC14">
        <f t="shared" si="4"/>
        <v>0</v>
      </c>
    </row>
    <row r="15" spans="2:29" x14ac:dyDescent="0.55000000000000004">
      <c r="B15" s="267">
        <f t="shared" si="0"/>
        <v>25</v>
      </c>
      <c r="C15" s="1">
        <v>44077</v>
      </c>
      <c r="D15">
        <v>5</v>
      </c>
      <c r="E15">
        <v>13</v>
      </c>
      <c r="F15">
        <v>1</v>
      </c>
      <c r="G15">
        <v>2</v>
      </c>
      <c r="H15">
        <v>1</v>
      </c>
      <c r="I15" s="267">
        <f t="shared" si="1"/>
        <v>3</v>
      </c>
      <c r="M15">
        <v>2</v>
      </c>
      <c r="W15">
        <v>1</v>
      </c>
      <c r="AA15" s="1">
        <f t="shared" si="2"/>
        <v>44077</v>
      </c>
      <c r="AB15" s="268">
        <f t="shared" si="3"/>
        <v>25</v>
      </c>
      <c r="AC15">
        <f t="shared" si="4"/>
        <v>5</v>
      </c>
    </row>
    <row r="16" spans="2:29" x14ac:dyDescent="0.55000000000000004">
      <c r="B16" s="267">
        <f t="shared" si="0"/>
        <v>10</v>
      </c>
      <c r="C16" s="1">
        <v>44078</v>
      </c>
      <c r="D16">
        <v>3</v>
      </c>
      <c r="E16">
        <v>2</v>
      </c>
      <c r="G16">
        <v>1</v>
      </c>
      <c r="H16">
        <v>1</v>
      </c>
      <c r="I16" s="267">
        <f t="shared" si="1"/>
        <v>3</v>
      </c>
      <c r="W16">
        <v>1</v>
      </c>
      <c r="X16">
        <v>2</v>
      </c>
      <c r="AA16" s="1">
        <f t="shared" si="2"/>
        <v>44078</v>
      </c>
      <c r="AB16" s="268">
        <f t="shared" si="3"/>
        <v>10</v>
      </c>
      <c r="AC16">
        <f t="shared" si="4"/>
        <v>3</v>
      </c>
    </row>
    <row r="17" spans="2:29" x14ac:dyDescent="0.55000000000000004">
      <c r="B17" s="267">
        <f t="shared" si="0"/>
        <v>10</v>
      </c>
      <c r="C17" s="1">
        <v>44079</v>
      </c>
      <c r="D17">
        <v>2</v>
      </c>
      <c r="E17">
        <v>3</v>
      </c>
      <c r="G17">
        <v>3</v>
      </c>
      <c r="H17">
        <v>1</v>
      </c>
      <c r="I17" s="267">
        <f t="shared" si="1"/>
        <v>1</v>
      </c>
      <c r="L17">
        <v>1</v>
      </c>
      <c r="AA17" s="1">
        <f t="shared" si="2"/>
        <v>44079</v>
      </c>
      <c r="AB17" s="268">
        <f t="shared" si="3"/>
        <v>10</v>
      </c>
      <c r="AC17">
        <f t="shared" si="4"/>
        <v>2</v>
      </c>
    </row>
    <row r="18" spans="2:29" x14ac:dyDescent="0.55000000000000004">
      <c r="B18" s="267">
        <f t="shared" si="0"/>
        <v>12</v>
      </c>
      <c r="C18" s="1">
        <v>44080</v>
      </c>
      <c r="D18">
        <v>4</v>
      </c>
      <c r="E18">
        <v>4</v>
      </c>
      <c r="F18">
        <v>2</v>
      </c>
      <c r="I18" s="267">
        <f t="shared" si="1"/>
        <v>2</v>
      </c>
      <c r="K18">
        <v>1</v>
      </c>
      <c r="W18">
        <v>1</v>
      </c>
      <c r="AA18" s="1">
        <f t="shared" si="2"/>
        <v>44080</v>
      </c>
      <c r="AB18" s="268">
        <f t="shared" si="3"/>
        <v>12</v>
      </c>
      <c r="AC18">
        <f t="shared" si="4"/>
        <v>4</v>
      </c>
    </row>
    <row r="19" spans="2:29" x14ac:dyDescent="0.55000000000000004">
      <c r="B19" s="267">
        <f t="shared" si="0"/>
        <v>10</v>
      </c>
      <c r="C19" s="1">
        <v>44081</v>
      </c>
      <c r="D19">
        <v>0</v>
      </c>
      <c r="E19">
        <v>2</v>
      </c>
      <c r="F19">
        <v>5</v>
      </c>
      <c r="G19">
        <v>1</v>
      </c>
      <c r="H19">
        <v>1</v>
      </c>
      <c r="I19" s="267">
        <f t="shared" si="1"/>
        <v>1</v>
      </c>
      <c r="W19">
        <v>1</v>
      </c>
      <c r="AA19" s="1">
        <f t="shared" si="2"/>
        <v>44081</v>
      </c>
      <c r="AB19" s="268">
        <f t="shared" si="3"/>
        <v>10</v>
      </c>
      <c r="AC19">
        <f t="shared" si="4"/>
        <v>0</v>
      </c>
    </row>
    <row r="20" spans="2:29" x14ac:dyDescent="0.55000000000000004">
      <c r="B20" s="267">
        <f t="shared" si="0"/>
        <v>2</v>
      </c>
      <c r="C20" s="1">
        <v>44082</v>
      </c>
      <c r="D20">
        <v>1</v>
      </c>
      <c r="F20">
        <v>1</v>
      </c>
      <c r="I20" s="267">
        <f t="shared" si="1"/>
        <v>0</v>
      </c>
      <c r="AA20" s="1">
        <f t="shared" si="2"/>
        <v>44082</v>
      </c>
      <c r="AB20" s="268">
        <f t="shared" si="3"/>
        <v>2</v>
      </c>
      <c r="AC20">
        <f t="shared" si="4"/>
        <v>1</v>
      </c>
    </row>
    <row r="21" spans="2:29" x14ac:dyDescent="0.55000000000000004">
      <c r="B21" s="267">
        <f t="shared" si="0"/>
        <v>7</v>
      </c>
      <c r="C21" s="1">
        <v>44083</v>
      </c>
      <c r="D21">
        <v>6</v>
      </c>
      <c r="E21">
        <v>1</v>
      </c>
      <c r="I21" s="267">
        <f t="shared" si="1"/>
        <v>0</v>
      </c>
      <c r="AA21" s="1">
        <f t="shared" si="2"/>
        <v>44083</v>
      </c>
      <c r="AB21" s="268">
        <f t="shared" si="3"/>
        <v>7</v>
      </c>
      <c r="AC21">
        <f t="shared" si="4"/>
        <v>6</v>
      </c>
    </row>
    <row r="22" spans="2:29" x14ac:dyDescent="0.55000000000000004">
      <c r="B22" s="267">
        <f t="shared" si="0"/>
        <v>15</v>
      </c>
      <c r="C22" s="1">
        <v>44084</v>
      </c>
      <c r="D22">
        <v>8</v>
      </c>
      <c r="E22">
        <v>4</v>
      </c>
      <c r="F22">
        <v>1</v>
      </c>
      <c r="G22">
        <v>1</v>
      </c>
      <c r="I22" s="267">
        <f t="shared" si="1"/>
        <v>1</v>
      </c>
      <c r="S22">
        <v>1</v>
      </c>
      <c r="AA22" s="1">
        <f t="shared" si="2"/>
        <v>44084</v>
      </c>
      <c r="AB22" s="268">
        <f t="shared" si="3"/>
        <v>15</v>
      </c>
      <c r="AC22">
        <f t="shared" si="4"/>
        <v>8</v>
      </c>
    </row>
    <row r="23" spans="2:29" x14ac:dyDescent="0.55000000000000004">
      <c r="B23" s="267">
        <f t="shared" si="0"/>
        <v>6</v>
      </c>
      <c r="C23" s="1">
        <v>44085</v>
      </c>
      <c r="D23">
        <v>2</v>
      </c>
      <c r="E23">
        <v>2</v>
      </c>
      <c r="G23">
        <v>1</v>
      </c>
      <c r="H23">
        <v>1</v>
      </c>
      <c r="I23" s="267">
        <f t="shared" si="1"/>
        <v>0</v>
      </c>
      <c r="AA23" s="1">
        <f t="shared" si="2"/>
        <v>44085</v>
      </c>
      <c r="AB23" s="268">
        <f t="shared" si="3"/>
        <v>6</v>
      </c>
      <c r="AC23">
        <f t="shared" si="4"/>
        <v>2</v>
      </c>
    </row>
    <row r="24" spans="2:29" x14ac:dyDescent="0.55000000000000004">
      <c r="B24" s="267">
        <f t="shared" si="0"/>
        <v>10</v>
      </c>
      <c r="C24" s="1">
        <v>44086</v>
      </c>
      <c r="D24">
        <v>3</v>
      </c>
      <c r="E24">
        <v>1</v>
      </c>
      <c r="G24">
        <v>1</v>
      </c>
      <c r="I24" s="267">
        <f t="shared" si="1"/>
        <v>5</v>
      </c>
      <c r="M24">
        <v>1</v>
      </c>
      <c r="O24">
        <v>1</v>
      </c>
      <c r="W24">
        <v>1</v>
      </c>
      <c r="Y24">
        <v>2</v>
      </c>
      <c r="AA24" s="1">
        <f t="shared" si="2"/>
        <v>44086</v>
      </c>
      <c r="AB24" s="268">
        <f t="shared" si="3"/>
        <v>10</v>
      </c>
      <c r="AC24">
        <f t="shared" si="4"/>
        <v>3</v>
      </c>
    </row>
    <row r="25" spans="2:29" x14ac:dyDescent="0.55000000000000004">
      <c r="B25" s="267">
        <f t="shared" si="0"/>
        <v>10</v>
      </c>
      <c r="C25" s="1">
        <v>44087</v>
      </c>
      <c r="D25">
        <v>5</v>
      </c>
      <c r="E25">
        <v>1</v>
      </c>
      <c r="H25">
        <v>2</v>
      </c>
      <c r="I25" s="267">
        <f t="shared" si="1"/>
        <v>2</v>
      </c>
      <c r="X25">
        <v>2</v>
      </c>
      <c r="AA25" s="1">
        <f t="shared" si="2"/>
        <v>44087</v>
      </c>
      <c r="AB25" s="268">
        <f t="shared" si="3"/>
        <v>10</v>
      </c>
      <c r="AC25">
        <f t="shared" si="4"/>
        <v>5</v>
      </c>
    </row>
    <row r="26" spans="2:29" x14ac:dyDescent="0.55000000000000004">
      <c r="B26" s="267">
        <f t="shared" si="0"/>
        <v>8</v>
      </c>
      <c r="C26" s="1">
        <v>44088</v>
      </c>
      <c r="D26">
        <v>1</v>
      </c>
      <c r="E26">
        <v>4</v>
      </c>
      <c r="F26">
        <v>1</v>
      </c>
      <c r="I26" s="267">
        <f t="shared" si="1"/>
        <v>2</v>
      </c>
      <c r="X26">
        <v>1</v>
      </c>
      <c r="Y26">
        <v>1</v>
      </c>
      <c r="AA26" s="1">
        <f t="shared" si="2"/>
        <v>44088</v>
      </c>
      <c r="AB26" s="268">
        <f t="shared" si="3"/>
        <v>8</v>
      </c>
      <c r="AC26">
        <f t="shared" si="4"/>
        <v>1</v>
      </c>
    </row>
    <row r="27" spans="2:29" x14ac:dyDescent="0.55000000000000004">
      <c r="B27" s="267">
        <f t="shared" si="0"/>
        <v>12</v>
      </c>
      <c r="C27" s="1">
        <v>44089</v>
      </c>
      <c r="D27">
        <v>2</v>
      </c>
      <c r="E27">
        <v>1</v>
      </c>
      <c r="F27">
        <v>4</v>
      </c>
      <c r="G27">
        <v>1</v>
      </c>
      <c r="H27">
        <v>2</v>
      </c>
      <c r="I27" s="267">
        <f t="shared" si="1"/>
        <v>2</v>
      </c>
      <c r="X27">
        <v>1</v>
      </c>
      <c r="Y27">
        <v>1</v>
      </c>
      <c r="AA27" s="1">
        <f t="shared" si="2"/>
        <v>44089</v>
      </c>
      <c r="AB27" s="268">
        <f t="shared" si="3"/>
        <v>12</v>
      </c>
      <c r="AC27">
        <f t="shared" si="4"/>
        <v>2</v>
      </c>
    </row>
    <row r="28" spans="2:29" x14ac:dyDescent="0.55000000000000004">
      <c r="B28" s="267">
        <f t="shared" si="0"/>
        <v>9</v>
      </c>
      <c r="C28" s="1">
        <v>44090</v>
      </c>
      <c r="D28">
        <v>4</v>
      </c>
      <c r="E28">
        <v>1</v>
      </c>
      <c r="G28">
        <v>2</v>
      </c>
      <c r="I28" s="267">
        <f t="shared" si="1"/>
        <v>2</v>
      </c>
      <c r="O28">
        <v>1</v>
      </c>
      <c r="X28">
        <v>1</v>
      </c>
      <c r="AA28" s="1">
        <f t="shared" si="2"/>
        <v>44090</v>
      </c>
      <c r="AB28" s="268">
        <f t="shared" si="3"/>
        <v>9</v>
      </c>
      <c r="AC28">
        <f t="shared" si="4"/>
        <v>4</v>
      </c>
    </row>
    <row r="29" spans="2:29" x14ac:dyDescent="0.55000000000000004">
      <c r="B29" s="267">
        <f t="shared" si="0"/>
        <v>32</v>
      </c>
      <c r="C29" s="1">
        <v>44091</v>
      </c>
      <c r="D29">
        <v>12</v>
      </c>
      <c r="E29">
        <v>3</v>
      </c>
      <c r="G29">
        <v>13</v>
      </c>
      <c r="H29">
        <v>1</v>
      </c>
      <c r="I29" s="267">
        <f t="shared" si="1"/>
        <v>3</v>
      </c>
      <c r="W29">
        <v>3</v>
      </c>
      <c r="AA29" s="1">
        <f t="shared" si="2"/>
        <v>44091</v>
      </c>
      <c r="AB29" s="268">
        <f t="shared" si="3"/>
        <v>32</v>
      </c>
      <c r="AC29">
        <f t="shared" si="4"/>
        <v>12</v>
      </c>
    </row>
    <row r="30" spans="2:29" x14ac:dyDescent="0.55000000000000004">
      <c r="B30" s="267">
        <f t="shared" si="0"/>
        <v>14</v>
      </c>
      <c r="C30" s="1">
        <v>44092</v>
      </c>
      <c r="D30">
        <v>2</v>
      </c>
      <c r="E30">
        <v>6</v>
      </c>
      <c r="F30">
        <v>2</v>
      </c>
      <c r="G30">
        <v>2</v>
      </c>
      <c r="H30">
        <v>1</v>
      </c>
      <c r="I30" s="267">
        <f t="shared" si="1"/>
        <v>1</v>
      </c>
      <c r="S30">
        <v>1</v>
      </c>
      <c r="AA30" s="1">
        <f t="shared" si="2"/>
        <v>44092</v>
      </c>
      <c r="AB30" s="268">
        <f t="shared" si="3"/>
        <v>14</v>
      </c>
      <c r="AC30">
        <f t="shared" si="4"/>
        <v>2</v>
      </c>
    </row>
    <row r="31" spans="2:29" x14ac:dyDescent="0.55000000000000004">
      <c r="B31" s="267">
        <f t="shared" si="0"/>
        <v>10</v>
      </c>
      <c r="C31" s="1">
        <v>44093</v>
      </c>
      <c r="D31">
        <v>4</v>
      </c>
      <c r="E31">
        <v>4</v>
      </c>
      <c r="H31">
        <v>1</v>
      </c>
      <c r="I31" s="267">
        <f t="shared" si="1"/>
        <v>1</v>
      </c>
      <c r="O31">
        <v>1</v>
      </c>
      <c r="AA31" s="1">
        <f t="shared" si="2"/>
        <v>44093</v>
      </c>
      <c r="AB31" s="268">
        <f t="shared" si="3"/>
        <v>10</v>
      </c>
      <c r="AC31">
        <f t="shared" si="4"/>
        <v>4</v>
      </c>
    </row>
    <row r="32" spans="2:29" x14ac:dyDescent="0.55000000000000004">
      <c r="B32" s="267">
        <f t="shared" si="0"/>
        <v>12</v>
      </c>
      <c r="C32" s="1">
        <v>44094</v>
      </c>
      <c r="D32">
        <v>2</v>
      </c>
      <c r="E32">
        <v>3</v>
      </c>
      <c r="G32">
        <v>2</v>
      </c>
      <c r="H32">
        <v>1</v>
      </c>
      <c r="I32" s="267">
        <f t="shared" si="1"/>
        <v>4</v>
      </c>
      <c r="T32">
        <v>2</v>
      </c>
      <c r="X32">
        <v>2</v>
      </c>
      <c r="AA32" s="1">
        <f t="shared" si="2"/>
        <v>44094</v>
      </c>
      <c r="AB32" s="268">
        <f t="shared" si="3"/>
        <v>12</v>
      </c>
      <c r="AC32">
        <f t="shared" si="4"/>
        <v>2</v>
      </c>
    </row>
    <row r="33" spans="2:29" x14ac:dyDescent="0.55000000000000004">
      <c r="B33" s="267">
        <f t="shared" si="0"/>
        <v>6</v>
      </c>
      <c r="C33" s="1">
        <v>44095</v>
      </c>
      <c r="D33">
        <v>1</v>
      </c>
      <c r="E33">
        <v>3</v>
      </c>
      <c r="I33" s="267">
        <f t="shared" si="1"/>
        <v>2</v>
      </c>
      <c r="W33">
        <v>1</v>
      </c>
      <c r="X33">
        <v>1</v>
      </c>
      <c r="AA33" s="1">
        <f t="shared" si="2"/>
        <v>44095</v>
      </c>
      <c r="AB33" s="268">
        <f t="shared" si="3"/>
        <v>6</v>
      </c>
      <c r="AC33">
        <f t="shared" si="4"/>
        <v>1</v>
      </c>
    </row>
    <row r="34" spans="2:29" x14ac:dyDescent="0.55000000000000004">
      <c r="B34" s="267">
        <f t="shared" si="0"/>
        <v>10</v>
      </c>
      <c r="C34" s="1">
        <v>44096</v>
      </c>
      <c r="D34">
        <v>0</v>
      </c>
      <c r="E34">
        <v>4</v>
      </c>
      <c r="I34" s="267">
        <f t="shared" si="1"/>
        <v>6</v>
      </c>
      <c r="O34">
        <v>1</v>
      </c>
      <c r="U34">
        <v>1</v>
      </c>
      <c r="W34">
        <v>1</v>
      </c>
      <c r="X34">
        <v>3</v>
      </c>
      <c r="AA34" s="1">
        <f t="shared" si="2"/>
        <v>44096</v>
      </c>
      <c r="AB34" s="268">
        <f t="shared" si="3"/>
        <v>10</v>
      </c>
      <c r="AC34">
        <f t="shared" si="4"/>
        <v>0</v>
      </c>
    </row>
    <row r="35" spans="2:29" x14ac:dyDescent="0.55000000000000004">
      <c r="B35" s="267">
        <f t="shared" si="0"/>
        <v>7</v>
      </c>
      <c r="C35" s="1">
        <v>44097</v>
      </c>
      <c r="D35">
        <v>2</v>
      </c>
      <c r="G35">
        <v>1</v>
      </c>
      <c r="I35" s="267">
        <f t="shared" si="1"/>
        <v>4</v>
      </c>
      <c r="M35">
        <v>1</v>
      </c>
      <c r="R35">
        <v>1</v>
      </c>
      <c r="S35">
        <v>2</v>
      </c>
      <c r="AA35" s="1">
        <f t="shared" si="2"/>
        <v>44097</v>
      </c>
      <c r="AB35" s="268">
        <f t="shared" si="3"/>
        <v>7</v>
      </c>
      <c r="AC35">
        <f t="shared" si="4"/>
        <v>2</v>
      </c>
    </row>
    <row r="36" spans="2:29" x14ac:dyDescent="0.55000000000000004">
      <c r="B36" s="267">
        <f t="shared" si="0"/>
        <v>8</v>
      </c>
      <c r="C36" s="1">
        <v>44098</v>
      </c>
      <c r="D36">
        <v>4</v>
      </c>
      <c r="E36">
        <v>2</v>
      </c>
      <c r="F36">
        <v>1</v>
      </c>
      <c r="I36" s="267">
        <f t="shared" si="1"/>
        <v>1</v>
      </c>
      <c r="J36">
        <v>1</v>
      </c>
      <c r="AA36" s="1">
        <f t="shared" si="2"/>
        <v>44098</v>
      </c>
      <c r="AB36" s="268">
        <f t="shared" si="3"/>
        <v>8</v>
      </c>
      <c r="AC36">
        <f t="shared" si="4"/>
        <v>4</v>
      </c>
    </row>
    <row r="37" spans="2:29" x14ac:dyDescent="0.55000000000000004">
      <c r="B37" s="267">
        <f t="shared" si="0"/>
        <v>15</v>
      </c>
      <c r="C37" s="1">
        <v>44099</v>
      </c>
      <c r="D37">
        <v>0</v>
      </c>
      <c r="E37">
        <v>3</v>
      </c>
      <c r="F37">
        <v>9</v>
      </c>
      <c r="G37">
        <v>1</v>
      </c>
      <c r="H37">
        <v>1</v>
      </c>
      <c r="I37" s="267">
        <f t="shared" si="1"/>
        <v>1</v>
      </c>
      <c r="W37">
        <v>1</v>
      </c>
      <c r="AA37" s="1">
        <f t="shared" si="2"/>
        <v>44099</v>
      </c>
      <c r="AB37" s="268">
        <f t="shared" si="3"/>
        <v>15</v>
      </c>
      <c r="AC37">
        <f t="shared" si="4"/>
        <v>0</v>
      </c>
    </row>
    <row r="38" spans="2:29" x14ac:dyDescent="0.55000000000000004">
      <c r="B38" s="267">
        <f t="shared" si="0"/>
        <v>14</v>
      </c>
      <c r="C38" s="1">
        <v>44100</v>
      </c>
      <c r="D38">
        <v>1</v>
      </c>
      <c r="E38">
        <v>2</v>
      </c>
      <c r="F38">
        <v>3</v>
      </c>
      <c r="H38">
        <v>4</v>
      </c>
      <c r="I38" s="267">
        <f t="shared" si="1"/>
        <v>4</v>
      </c>
      <c r="S38">
        <v>4</v>
      </c>
      <c r="AA38" s="1">
        <f t="shared" si="2"/>
        <v>44100</v>
      </c>
      <c r="AB38" s="268">
        <f t="shared" si="3"/>
        <v>14</v>
      </c>
      <c r="AC38">
        <f t="shared" si="4"/>
        <v>1</v>
      </c>
    </row>
    <row r="39" spans="2:29" x14ac:dyDescent="0.55000000000000004">
      <c r="B39" s="267">
        <f t="shared" si="0"/>
        <v>21</v>
      </c>
      <c r="C39" s="1">
        <v>44101</v>
      </c>
      <c r="D39">
        <v>10</v>
      </c>
      <c r="E39">
        <v>5</v>
      </c>
      <c r="H39">
        <v>2</v>
      </c>
      <c r="I39" s="267">
        <f t="shared" si="1"/>
        <v>4</v>
      </c>
      <c r="T39">
        <v>3</v>
      </c>
      <c r="V39">
        <v>1</v>
      </c>
      <c r="AA39" s="1">
        <f t="shared" si="2"/>
        <v>44101</v>
      </c>
      <c r="AB39" s="268">
        <f t="shared" si="3"/>
        <v>21</v>
      </c>
      <c r="AC39">
        <f t="shared" si="4"/>
        <v>10</v>
      </c>
    </row>
    <row r="40" spans="2:29" x14ac:dyDescent="0.55000000000000004">
      <c r="B40" s="267">
        <f t="shared" si="0"/>
        <v>12</v>
      </c>
      <c r="C40" s="1">
        <v>44102</v>
      </c>
      <c r="D40">
        <v>5</v>
      </c>
      <c r="F40">
        <v>3</v>
      </c>
      <c r="G40">
        <v>3</v>
      </c>
      <c r="H40">
        <v>1</v>
      </c>
      <c r="I40" s="267">
        <f t="shared" si="1"/>
        <v>0</v>
      </c>
      <c r="AA40" s="1">
        <f t="shared" si="2"/>
        <v>44102</v>
      </c>
      <c r="AB40" s="268">
        <f t="shared" si="3"/>
        <v>12</v>
      </c>
      <c r="AC40">
        <f t="shared" si="4"/>
        <v>5</v>
      </c>
    </row>
    <row r="41" spans="2:29" x14ac:dyDescent="0.55000000000000004">
      <c r="B41" s="267">
        <f t="shared" si="0"/>
        <v>19</v>
      </c>
      <c r="C41" s="1">
        <v>44103</v>
      </c>
      <c r="D41">
        <v>2</v>
      </c>
      <c r="E41">
        <v>8</v>
      </c>
      <c r="F41">
        <v>1</v>
      </c>
      <c r="G41">
        <v>2</v>
      </c>
      <c r="H41">
        <v>5</v>
      </c>
      <c r="I41" s="267">
        <f t="shared" si="1"/>
        <v>1</v>
      </c>
      <c r="O41">
        <v>1</v>
      </c>
      <c r="AA41" s="1">
        <f t="shared" si="2"/>
        <v>44103</v>
      </c>
      <c r="AB41" s="268">
        <f t="shared" si="3"/>
        <v>19</v>
      </c>
      <c r="AC41">
        <f t="shared" si="4"/>
        <v>2</v>
      </c>
    </row>
    <row r="42" spans="2:29" x14ac:dyDescent="0.55000000000000004">
      <c r="B42" s="267">
        <f t="shared" si="0"/>
        <v>11</v>
      </c>
      <c r="C42" s="1">
        <v>44104</v>
      </c>
      <c r="D42">
        <v>7</v>
      </c>
      <c r="E42">
        <v>2</v>
      </c>
      <c r="F42">
        <v>1</v>
      </c>
      <c r="G42">
        <v>1</v>
      </c>
      <c r="I42" s="267">
        <f t="shared" si="1"/>
        <v>0</v>
      </c>
      <c r="AA42" s="1">
        <f t="shared" si="2"/>
        <v>44104</v>
      </c>
      <c r="AB42" s="268">
        <f t="shared" si="3"/>
        <v>11</v>
      </c>
      <c r="AC42">
        <f t="shared" si="4"/>
        <v>7</v>
      </c>
    </row>
    <row r="43" spans="2:29" x14ac:dyDescent="0.55000000000000004">
      <c r="B43" s="267">
        <f t="shared" si="0"/>
        <v>10</v>
      </c>
      <c r="C43" s="1">
        <v>44105</v>
      </c>
      <c r="D43">
        <v>1</v>
      </c>
      <c r="E43">
        <v>2</v>
      </c>
      <c r="F43">
        <v>3</v>
      </c>
      <c r="G43">
        <v>1</v>
      </c>
      <c r="H43">
        <v>2</v>
      </c>
      <c r="I43" s="267">
        <f t="shared" si="1"/>
        <v>1</v>
      </c>
      <c r="K43">
        <v>1</v>
      </c>
      <c r="AA43" s="1">
        <f t="shared" si="2"/>
        <v>44105</v>
      </c>
      <c r="AB43" s="268">
        <f t="shared" si="3"/>
        <v>10</v>
      </c>
      <c r="AC43">
        <f t="shared" si="4"/>
        <v>1</v>
      </c>
    </row>
    <row r="44" spans="2:29" x14ac:dyDescent="0.55000000000000004">
      <c r="B44" s="267">
        <f t="shared" si="0"/>
        <v>10</v>
      </c>
      <c r="C44" s="1">
        <v>44106</v>
      </c>
      <c r="D44">
        <v>4</v>
      </c>
      <c r="E44">
        <v>3</v>
      </c>
      <c r="F44">
        <v>2</v>
      </c>
      <c r="G44">
        <v>1</v>
      </c>
      <c r="I44" s="267">
        <f t="shared" si="1"/>
        <v>0</v>
      </c>
      <c r="AA44" s="1">
        <f t="shared" si="2"/>
        <v>44106</v>
      </c>
      <c r="AB44" s="268">
        <f t="shared" si="3"/>
        <v>10</v>
      </c>
      <c r="AC44">
        <f t="shared" si="4"/>
        <v>4</v>
      </c>
    </row>
    <row r="45" spans="2:29" x14ac:dyDescent="0.55000000000000004">
      <c r="B45" s="267">
        <f t="shared" si="0"/>
        <v>16</v>
      </c>
      <c r="C45" s="1">
        <v>44107</v>
      </c>
      <c r="D45">
        <v>1</v>
      </c>
      <c r="E45">
        <v>6</v>
      </c>
      <c r="F45">
        <v>3</v>
      </c>
      <c r="G45">
        <v>2</v>
      </c>
      <c r="I45" s="267">
        <f t="shared" si="1"/>
        <v>4</v>
      </c>
      <c r="M45">
        <v>1</v>
      </c>
      <c r="W45">
        <v>1</v>
      </c>
      <c r="X45">
        <v>2</v>
      </c>
      <c r="AA45" s="1">
        <f t="shared" si="2"/>
        <v>44107</v>
      </c>
      <c r="AB45" s="268">
        <f t="shared" si="3"/>
        <v>16</v>
      </c>
      <c r="AC45">
        <f t="shared" si="4"/>
        <v>1</v>
      </c>
    </row>
    <row r="46" spans="2:29" x14ac:dyDescent="0.55000000000000004">
      <c r="B46" s="267">
        <f t="shared" si="0"/>
        <v>20</v>
      </c>
      <c r="C46" s="1">
        <v>44108</v>
      </c>
      <c r="D46">
        <v>10</v>
      </c>
      <c r="E46">
        <v>1</v>
      </c>
      <c r="F46">
        <v>3</v>
      </c>
      <c r="H46">
        <v>2</v>
      </c>
      <c r="I46" s="267">
        <f t="shared" si="1"/>
        <v>4</v>
      </c>
      <c r="R46">
        <v>1</v>
      </c>
      <c r="V46">
        <v>1</v>
      </c>
      <c r="X46">
        <v>2</v>
      </c>
      <c r="AA46" s="1">
        <f t="shared" si="2"/>
        <v>44108</v>
      </c>
      <c r="AB46" s="268">
        <f t="shared" si="3"/>
        <v>20</v>
      </c>
      <c r="AC46">
        <f t="shared" si="4"/>
        <v>10</v>
      </c>
    </row>
    <row r="47" spans="2:29" x14ac:dyDescent="0.55000000000000004">
      <c r="B47" s="267">
        <f t="shared" si="0"/>
        <v>12</v>
      </c>
      <c r="C47" s="1">
        <v>44109</v>
      </c>
      <c r="D47">
        <v>2</v>
      </c>
      <c r="E47">
        <v>5</v>
      </c>
      <c r="F47">
        <v>3</v>
      </c>
      <c r="G47">
        <v>1</v>
      </c>
      <c r="I47" s="267">
        <f t="shared" si="1"/>
        <v>1</v>
      </c>
      <c r="W47">
        <v>1</v>
      </c>
      <c r="AA47" s="1">
        <f t="shared" si="2"/>
        <v>44109</v>
      </c>
      <c r="AB47" s="268">
        <f t="shared" si="3"/>
        <v>12</v>
      </c>
      <c r="AC47">
        <f t="shared" si="4"/>
        <v>2</v>
      </c>
    </row>
    <row r="48" spans="2:29" x14ac:dyDescent="0.55000000000000004">
      <c r="B48" s="267">
        <f t="shared" si="0"/>
        <v>7</v>
      </c>
      <c r="C48" s="1">
        <v>44110</v>
      </c>
      <c r="D48">
        <v>1</v>
      </c>
      <c r="E48">
        <v>2</v>
      </c>
      <c r="F48">
        <v>3</v>
      </c>
      <c r="I48" s="267">
        <f t="shared" si="1"/>
        <v>1</v>
      </c>
      <c r="V48">
        <v>1</v>
      </c>
      <c r="AA48" s="1">
        <f t="shared" si="2"/>
        <v>44110</v>
      </c>
      <c r="AB48" s="268">
        <f t="shared" si="3"/>
        <v>7</v>
      </c>
      <c r="AC48">
        <f t="shared" si="4"/>
        <v>1</v>
      </c>
    </row>
    <row r="49" spans="2:29" x14ac:dyDescent="0.55000000000000004">
      <c r="B49" s="267">
        <f t="shared" si="0"/>
        <v>11</v>
      </c>
      <c r="C49" s="1">
        <v>44111</v>
      </c>
      <c r="D49">
        <v>5</v>
      </c>
      <c r="F49">
        <v>3</v>
      </c>
      <c r="G49">
        <v>1</v>
      </c>
      <c r="H49">
        <v>1</v>
      </c>
      <c r="I49" s="267">
        <f t="shared" si="1"/>
        <v>1</v>
      </c>
      <c r="Y49">
        <v>1</v>
      </c>
      <c r="AA49" s="1">
        <f t="shared" si="2"/>
        <v>44111</v>
      </c>
      <c r="AB49" s="268">
        <f t="shared" si="3"/>
        <v>11</v>
      </c>
      <c r="AC49">
        <f t="shared" si="4"/>
        <v>5</v>
      </c>
    </row>
    <row r="50" spans="2:29" x14ac:dyDescent="0.55000000000000004">
      <c r="B50" s="267">
        <f t="shared" si="0"/>
        <v>21</v>
      </c>
      <c r="C50" s="1">
        <v>44112</v>
      </c>
      <c r="D50">
        <v>6</v>
      </c>
      <c r="E50">
        <v>3</v>
      </c>
      <c r="G50">
        <v>10</v>
      </c>
      <c r="I50" s="267">
        <f t="shared" si="1"/>
        <v>2</v>
      </c>
      <c r="S50">
        <v>2</v>
      </c>
      <c r="AA50" s="1">
        <f t="shared" si="2"/>
        <v>44112</v>
      </c>
      <c r="AB50" s="268">
        <f t="shared" si="3"/>
        <v>21</v>
      </c>
      <c r="AC50">
        <f t="shared" si="4"/>
        <v>6</v>
      </c>
    </row>
    <row r="51" spans="2:29" x14ac:dyDescent="0.55000000000000004">
      <c r="B51" s="267">
        <f t="shared" si="0"/>
        <v>15</v>
      </c>
      <c r="C51" s="1">
        <v>44113</v>
      </c>
      <c r="D51">
        <v>2</v>
      </c>
      <c r="E51">
        <v>1</v>
      </c>
      <c r="F51">
        <v>5</v>
      </c>
      <c r="G51">
        <v>3</v>
      </c>
      <c r="I51" s="267">
        <f t="shared" si="1"/>
        <v>4</v>
      </c>
      <c r="S51">
        <v>2</v>
      </c>
      <c r="W51">
        <v>2</v>
      </c>
      <c r="AA51" s="1">
        <f t="shared" si="2"/>
        <v>44113</v>
      </c>
      <c r="AB51" s="268">
        <f t="shared" si="3"/>
        <v>15</v>
      </c>
      <c r="AC51">
        <f t="shared" si="4"/>
        <v>2</v>
      </c>
    </row>
    <row r="52" spans="2:29" x14ac:dyDescent="0.55000000000000004">
      <c r="B52" s="267">
        <f t="shared" si="0"/>
        <v>21</v>
      </c>
      <c r="C52" s="1">
        <v>44114</v>
      </c>
      <c r="D52">
        <v>10</v>
      </c>
      <c r="E52">
        <v>6</v>
      </c>
      <c r="F52">
        <v>3</v>
      </c>
      <c r="H52">
        <v>1</v>
      </c>
      <c r="I52" s="267">
        <f t="shared" si="1"/>
        <v>1</v>
      </c>
      <c r="S52">
        <v>1</v>
      </c>
      <c r="AA52" s="1">
        <f t="shared" si="2"/>
        <v>44114</v>
      </c>
      <c r="AB52" s="268">
        <f t="shared" si="3"/>
        <v>21</v>
      </c>
      <c r="AC52">
        <f t="shared" si="4"/>
        <v>10</v>
      </c>
    </row>
    <row r="53" spans="2:29" x14ac:dyDescent="0.55000000000000004">
      <c r="B53" s="267">
        <f t="shared" si="0"/>
        <v>21</v>
      </c>
      <c r="C53" s="1">
        <v>44115</v>
      </c>
      <c r="D53">
        <v>5</v>
      </c>
      <c r="E53">
        <v>3</v>
      </c>
      <c r="F53">
        <v>1</v>
      </c>
      <c r="H53">
        <v>1</v>
      </c>
      <c r="I53" s="267">
        <f t="shared" si="1"/>
        <v>11</v>
      </c>
      <c r="J53">
        <v>1</v>
      </c>
      <c r="N53">
        <v>2</v>
      </c>
      <c r="S53">
        <v>4</v>
      </c>
      <c r="T53">
        <v>1</v>
      </c>
      <c r="V53">
        <v>2</v>
      </c>
      <c r="W53">
        <v>1</v>
      </c>
      <c r="Z53" s="5">
        <v>0</v>
      </c>
      <c r="AA53" s="1">
        <f t="shared" si="2"/>
        <v>44115</v>
      </c>
      <c r="AB53" s="268">
        <f t="shared" si="3"/>
        <v>21</v>
      </c>
      <c r="AC53">
        <f t="shared" si="4"/>
        <v>5</v>
      </c>
    </row>
    <row r="54" spans="2:29" x14ac:dyDescent="0.55000000000000004">
      <c r="B54" s="267">
        <f t="shared" ref="B54:B60" si="5">SUM(D54:Z54)-I54</f>
        <v>7</v>
      </c>
      <c r="C54" s="1">
        <v>44116</v>
      </c>
      <c r="D54">
        <v>3</v>
      </c>
      <c r="E54">
        <v>2</v>
      </c>
      <c r="F54">
        <v>1</v>
      </c>
      <c r="I54" s="267">
        <f t="shared" si="1"/>
        <v>1</v>
      </c>
      <c r="X54">
        <v>1</v>
      </c>
      <c r="AA54" s="1">
        <f t="shared" si="2"/>
        <v>44116</v>
      </c>
      <c r="AB54" s="268">
        <f t="shared" si="3"/>
        <v>7</v>
      </c>
      <c r="AC54">
        <f t="shared" si="4"/>
        <v>3</v>
      </c>
    </row>
    <row r="55" spans="2:29" x14ac:dyDescent="0.55000000000000004">
      <c r="B55" s="267">
        <f t="shared" si="5"/>
        <v>14</v>
      </c>
      <c r="C55" s="1">
        <v>44117</v>
      </c>
      <c r="D55">
        <v>5</v>
      </c>
      <c r="E55">
        <v>6</v>
      </c>
      <c r="G55">
        <v>3</v>
      </c>
      <c r="I55" s="267">
        <f t="shared" si="1"/>
        <v>0</v>
      </c>
      <c r="AA55" s="1">
        <f t="shared" si="2"/>
        <v>44117</v>
      </c>
      <c r="AB55" s="268">
        <f t="shared" si="3"/>
        <v>14</v>
      </c>
      <c r="AC55">
        <f t="shared" si="4"/>
        <v>5</v>
      </c>
    </row>
    <row r="56" spans="2:29" x14ac:dyDescent="0.55000000000000004">
      <c r="B56" s="267">
        <f t="shared" si="5"/>
        <v>10</v>
      </c>
      <c r="C56" s="1">
        <v>44118</v>
      </c>
      <c r="D56">
        <v>3</v>
      </c>
      <c r="E56">
        <v>4</v>
      </c>
      <c r="G56">
        <v>2</v>
      </c>
      <c r="I56" s="267">
        <f t="shared" si="1"/>
        <v>1</v>
      </c>
      <c r="N56">
        <v>1</v>
      </c>
      <c r="AA56" s="1">
        <f t="shared" ref="AA56" si="6">+C56</f>
        <v>44118</v>
      </c>
      <c r="AB56" s="268">
        <f t="shared" ref="AB56" si="7">+B56</f>
        <v>10</v>
      </c>
      <c r="AC56">
        <f t="shared" ref="AC56" si="8">+D56</f>
        <v>3</v>
      </c>
    </row>
    <row r="57" spans="2:29" x14ac:dyDescent="0.55000000000000004">
      <c r="B57" s="267">
        <f t="shared" si="5"/>
        <v>24</v>
      </c>
      <c r="C57" s="1">
        <v>44119</v>
      </c>
      <c r="D57">
        <v>11</v>
      </c>
      <c r="E57">
        <v>2</v>
      </c>
      <c r="H57">
        <v>1</v>
      </c>
      <c r="I57" s="267">
        <f t="shared" si="1"/>
        <v>10</v>
      </c>
      <c r="K57">
        <v>1</v>
      </c>
      <c r="R57">
        <v>2</v>
      </c>
      <c r="T57">
        <v>5</v>
      </c>
      <c r="W57">
        <v>2</v>
      </c>
      <c r="AA57" s="1">
        <f t="shared" ref="AA57" si="9">+C57</f>
        <v>44119</v>
      </c>
      <c r="AB57" s="268">
        <f t="shared" ref="AB57" si="10">+B57</f>
        <v>24</v>
      </c>
      <c r="AC57">
        <f t="shared" ref="AC57" si="11">+D57</f>
        <v>11</v>
      </c>
    </row>
    <row r="58" spans="2:29" x14ac:dyDescent="0.55000000000000004">
      <c r="B58" s="267">
        <f t="shared" si="5"/>
        <v>13</v>
      </c>
      <c r="C58" s="1">
        <v>44120</v>
      </c>
      <c r="D58">
        <v>5</v>
      </c>
      <c r="E58">
        <v>2</v>
      </c>
      <c r="F58">
        <v>1</v>
      </c>
      <c r="G58">
        <v>1</v>
      </c>
      <c r="I58" s="267">
        <f t="shared" si="1"/>
        <v>4</v>
      </c>
      <c r="W58">
        <v>4</v>
      </c>
      <c r="AA58" s="1">
        <f t="shared" ref="AA58" si="12">+C58</f>
        <v>44120</v>
      </c>
      <c r="AB58" s="268">
        <f t="shared" ref="AB58" si="13">+B58</f>
        <v>13</v>
      </c>
      <c r="AC58">
        <f t="shared" ref="AC58" si="14">+D58</f>
        <v>5</v>
      </c>
    </row>
    <row r="59" spans="2:29" x14ac:dyDescent="0.55000000000000004">
      <c r="B59" s="267">
        <f t="shared" si="5"/>
        <v>13</v>
      </c>
      <c r="C59" s="1">
        <v>44121</v>
      </c>
      <c r="D59">
        <v>5</v>
      </c>
      <c r="E59">
        <v>4</v>
      </c>
      <c r="F59">
        <v>1</v>
      </c>
      <c r="G59">
        <v>2</v>
      </c>
      <c r="I59" s="267">
        <f t="shared" si="1"/>
        <v>1</v>
      </c>
      <c r="W59">
        <v>1</v>
      </c>
      <c r="AA59" s="1">
        <f t="shared" ref="AA59" si="15">+C59</f>
        <v>44121</v>
      </c>
      <c r="AB59" s="268">
        <f t="shared" ref="AB59" si="16">+B59</f>
        <v>13</v>
      </c>
      <c r="AC59">
        <f t="shared" ref="AC59" si="17">+D59</f>
        <v>5</v>
      </c>
    </row>
    <row r="60" spans="2:29" x14ac:dyDescent="0.55000000000000004">
      <c r="B60" s="267">
        <f t="shared" si="5"/>
        <v>13</v>
      </c>
      <c r="C60" s="1">
        <v>44122</v>
      </c>
      <c r="D60">
        <v>5</v>
      </c>
      <c r="E60">
        <v>3</v>
      </c>
      <c r="G60">
        <v>2</v>
      </c>
      <c r="I60" s="267">
        <f t="shared" si="1"/>
        <v>3</v>
      </c>
      <c r="V60">
        <v>1</v>
      </c>
      <c r="W60">
        <v>2</v>
      </c>
      <c r="AA60" s="1">
        <f t="shared" ref="AA60:AA61" si="18">+C60</f>
        <v>44122</v>
      </c>
      <c r="AB60" s="268">
        <f t="shared" ref="AB60:AB61" si="19">+B60</f>
        <v>13</v>
      </c>
      <c r="AC60">
        <f t="shared" ref="AC60:AC61" si="20">+D60</f>
        <v>5</v>
      </c>
    </row>
    <row r="61" spans="2:29" x14ac:dyDescent="0.55000000000000004">
      <c r="B61" s="267">
        <f t="shared" ref="B61" si="21">SUM(D61:Z61)-I61</f>
        <v>19</v>
      </c>
      <c r="C61" s="1">
        <v>44123</v>
      </c>
      <c r="D61">
        <v>5</v>
      </c>
      <c r="E61">
        <v>5</v>
      </c>
      <c r="F61">
        <v>3</v>
      </c>
      <c r="H61">
        <v>1</v>
      </c>
      <c r="I61" s="267">
        <f t="shared" si="1"/>
        <v>5</v>
      </c>
      <c r="J61">
        <v>1</v>
      </c>
      <c r="K61">
        <v>1</v>
      </c>
      <c r="R61">
        <v>1</v>
      </c>
      <c r="W61">
        <v>2</v>
      </c>
      <c r="AA61" s="1">
        <f t="shared" si="18"/>
        <v>44123</v>
      </c>
      <c r="AB61" s="268">
        <f t="shared" si="19"/>
        <v>19</v>
      </c>
      <c r="AC61">
        <f t="shared" si="20"/>
        <v>5</v>
      </c>
    </row>
    <row r="62" spans="2:29" x14ac:dyDescent="0.55000000000000004">
      <c r="B62" s="267">
        <f t="shared" ref="B62:B63" si="22">SUM(D62:Z62)-I62</f>
        <v>11</v>
      </c>
      <c r="C62" s="1">
        <v>44124</v>
      </c>
      <c r="D62">
        <v>2</v>
      </c>
      <c r="E62">
        <v>3</v>
      </c>
      <c r="F62">
        <v>3</v>
      </c>
      <c r="H62">
        <v>1</v>
      </c>
      <c r="I62" s="267">
        <f t="shared" si="1"/>
        <v>2</v>
      </c>
      <c r="O62">
        <v>2</v>
      </c>
      <c r="AA62" s="1">
        <f t="shared" ref="AA62" si="23">+C62</f>
        <v>44124</v>
      </c>
      <c r="AB62" s="268">
        <f t="shared" ref="AB62" si="24">+B62</f>
        <v>11</v>
      </c>
      <c r="AC62">
        <f t="shared" ref="AC62" si="25">+D62</f>
        <v>2</v>
      </c>
    </row>
    <row r="63" spans="2:29" x14ac:dyDescent="0.55000000000000004">
      <c r="B63" s="267">
        <f t="shared" si="22"/>
        <v>14</v>
      </c>
      <c r="C63" s="1">
        <v>44125</v>
      </c>
      <c r="D63">
        <v>8</v>
      </c>
      <c r="E63">
        <v>3</v>
      </c>
      <c r="F63">
        <v>2</v>
      </c>
      <c r="H63">
        <v>1</v>
      </c>
      <c r="I63" s="267">
        <f t="shared" si="1"/>
        <v>0</v>
      </c>
      <c r="AA63" s="1">
        <f t="shared" ref="AA63" si="26">+C63</f>
        <v>44125</v>
      </c>
      <c r="AB63" s="268">
        <f t="shared" ref="AB63" si="27">+B63</f>
        <v>14</v>
      </c>
      <c r="AC63">
        <f t="shared" ref="AC63" si="28">+D63</f>
        <v>8</v>
      </c>
    </row>
    <row r="64" spans="2:29" x14ac:dyDescent="0.55000000000000004">
      <c r="B64" s="267">
        <f t="shared" ref="B64" si="29">SUM(D64:Z64)-I64</f>
        <v>18</v>
      </c>
      <c r="C64" s="1">
        <v>44126</v>
      </c>
      <c r="D64">
        <v>9</v>
      </c>
      <c r="H64">
        <v>7</v>
      </c>
      <c r="I64" s="267">
        <f t="shared" si="1"/>
        <v>2</v>
      </c>
      <c r="K64">
        <v>2</v>
      </c>
      <c r="AA64" s="1">
        <f t="shared" ref="AA64" si="30">+C64</f>
        <v>44126</v>
      </c>
      <c r="AB64" s="268">
        <f t="shared" ref="AB64" si="31">+B64</f>
        <v>18</v>
      </c>
      <c r="AC64">
        <f t="shared" ref="AC64" si="32">+D64</f>
        <v>9</v>
      </c>
    </row>
    <row r="65" spans="2:29" x14ac:dyDescent="0.55000000000000004">
      <c r="B65" s="267">
        <f t="shared" ref="B65" si="33">SUM(D65:Z65)-I65</f>
        <v>28</v>
      </c>
      <c r="C65" s="1">
        <v>44127</v>
      </c>
      <c r="D65">
        <v>9</v>
      </c>
      <c r="E65">
        <v>9</v>
      </c>
      <c r="G65">
        <v>3</v>
      </c>
      <c r="H65">
        <v>2</v>
      </c>
      <c r="I65" s="267">
        <f t="shared" si="1"/>
        <v>5</v>
      </c>
      <c r="J65">
        <v>2</v>
      </c>
      <c r="W65">
        <v>3</v>
      </c>
      <c r="AA65" s="1">
        <f t="shared" ref="AA65" si="34">+C65</f>
        <v>44127</v>
      </c>
      <c r="AB65" s="268">
        <f t="shared" ref="AB65" si="35">+B65</f>
        <v>28</v>
      </c>
      <c r="AC65">
        <f t="shared" ref="AC65" si="36">+D65</f>
        <v>9</v>
      </c>
    </row>
    <row r="66" spans="2:29" x14ac:dyDescent="0.55000000000000004">
      <c r="B66" s="267">
        <f t="shared" ref="B66" si="37">SUM(D66:Z66)-I66</f>
        <v>15</v>
      </c>
      <c r="C66" s="1">
        <v>44128</v>
      </c>
      <c r="D66">
        <v>5</v>
      </c>
      <c r="E66">
        <v>3</v>
      </c>
      <c r="G66">
        <v>1</v>
      </c>
      <c r="I66" s="267">
        <f t="shared" si="1"/>
        <v>6</v>
      </c>
      <c r="S66">
        <v>3</v>
      </c>
      <c r="V66">
        <v>2</v>
      </c>
      <c r="W66">
        <v>1</v>
      </c>
      <c r="AA66" s="1">
        <f t="shared" ref="AA66" si="38">+C66</f>
        <v>44128</v>
      </c>
      <c r="AB66" s="268">
        <f t="shared" ref="AB66" si="39">+B66</f>
        <v>15</v>
      </c>
      <c r="AC66">
        <f t="shared" ref="AC66" si="40">+D66</f>
        <v>5</v>
      </c>
    </row>
    <row r="67" spans="2:29" x14ac:dyDescent="0.55000000000000004">
      <c r="B67" s="267">
        <f t="shared" ref="B67" si="41">SUM(D67:Z67)-I67</f>
        <v>20</v>
      </c>
      <c r="C67" s="1">
        <v>44129</v>
      </c>
      <c r="D67">
        <v>11</v>
      </c>
      <c r="E67">
        <v>1</v>
      </c>
      <c r="F67">
        <v>1</v>
      </c>
      <c r="G67">
        <v>2</v>
      </c>
      <c r="H67">
        <v>1</v>
      </c>
      <c r="I67" s="267">
        <f t="shared" si="1"/>
        <v>4</v>
      </c>
      <c r="N67">
        <v>2</v>
      </c>
      <c r="T67">
        <v>2</v>
      </c>
      <c r="AA67" s="1">
        <f t="shared" ref="AA67" si="42">+C67</f>
        <v>44129</v>
      </c>
      <c r="AB67" s="268">
        <f t="shared" ref="AB67" si="43">+B67</f>
        <v>20</v>
      </c>
      <c r="AC67">
        <f t="shared" ref="AC67" si="44">+D67</f>
        <v>11</v>
      </c>
    </row>
    <row r="68" spans="2:29" x14ac:dyDescent="0.55000000000000004">
      <c r="B68" s="267">
        <f t="shared" ref="B68" si="45">SUM(D68:Z68)-I68</f>
        <v>16</v>
      </c>
      <c r="C68" s="1">
        <v>44130</v>
      </c>
      <c r="D68">
        <v>3</v>
      </c>
      <c r="E68">
        <v>1</v>
      </c>
      <c r="F68">
        <v>2</v>
      </c>
      <c r="G68">
        <v>3</v>
      </c>
      <c r="H68">
        <v>1</v>
      </c>
      <c r="I68" s="267">
        <f t="shared" si="1"/>
        <v>6</v>
      </c>
      <c r="J68">
        <v>1</v>
      </c>
      <c r="N68">
        <v>2</v>
      </c>
      <c r="P68">
        <v>1</v>
      </c>
      <c r="T68">
        <v>1</v>
      </c>
      <c r="U68">
        <v>1</v>
      </c>
      <c r="AA68" s="1">
        <f t="shared" ref="AA68" si="46">+C68</f>
        <v>44130</v>
      </c>
      <c r="AB68" s="268">
        <f t="shared" ref="AB68" si="47">+B68</f>
        <v>16</v>
      </c>
      <c r="AC68">
        <f t="shared" ref="AC68" si="48">+D68</f>
        <v>3</v>
      </c>
    </row>
    <row r="69" spans="2:29" x14ac:dyDescent="0.55000000000000004">
      <c r="B69" s="267">
        <f t="shared" ref="B69" si="49">SUM(D69:Z69)-I69</f>
        <v>20</v>
      </c>
      <c r="C69" s="1">
        <v>44131</v>
      </c>
      <c r="D69">
        <v>7</v>
      </c>
      <c r="E69">
        <v>2</v>
      </c>
      <c r="F69">
        <v>1</v>
      </c>
      <c r="G69">
        <v>6</v>
      </c>
      <c r="I69" s="267">
        <f t="shared" si="1"/>
        <v>4</v>
      </c>
      <c r="N69">
        <v>1</v>
      </c>
      <c r="O69">
        <v>1</v>
      </c>
      <c r="T69">
        <v>1</v>
      </c>
      <c r="W69">
        <v>1</v>
      </c>
      <c r="AA69" s="1">
        <f t="shared" ref="AA69" si="50">+C69</f>
        <v>44131</v>
      </c>
      <c r="AB69" s="268">
        <f t="shared" ref="AB69" si="51">+B69</f>
        <v>20</v>
      </c>
      <c r="AC69">
        <f t="shared" ref="AC69" si="52">+D69</f>
        <v>7</v>
      </c>
    </row>
    <row r="70" spans="2:29" x14ac:dyDescent="0.55000000000000004">
      <c r="B70" s="267">
        <f t="shared" ref="B70" si="53">SUM(D70:Z70)-I70</f>
        <v>24</v>
      </c>
      <c r="C70" s="1">
        <v>44132</v>
      </c>
      <c r="D70">
        <v>6</v>
      </c>
      <c r="E70">
        <v>3</v>
      </c>
      <c r="G70">
        <v>1</v>
      </c>
      <c r="H70">
        <v>1</v>
      </c>
      <c r="I70" s="267">
        <f t="shared" si="1"/>
        <v>13</v>
      </c>
      <c r="J70">
        <v>1</v>
      </c>
      <c r="R70">
        <v>2</v>
      </c>
      <c r="T70">
        <v>8</v>
      </c>
      <c r="W70">
        <v>2</v>
      </c>
      <c r="AA70" s="1">
        <f t="shared" ref="AA70" si="54">+C70</f>
        <v>44132</v>
      </c>
      <c r="AB70" s="268">
        <f t="shared" ref="AB70" si="55">+B70</f>
        <v>24</v>
      </c>
      <c r="AC70">
        <f t="shared" ref="AC70" si="56">+D70</f>
        <v>6</v>
      </c>
    </row>
    <row r="71" spans="2:29" x14ac:dyDescent="0.55000000000000004">
      <c r="B71" s="267">
        <f t="shared" ref="B71" si="57">SUM(D71:Z71)-I71</f>
        <v>24</v>
      </c>
      <c r="C71" s="1">
        <v>44133</v>
      </c>
      <c r="D71">
        <v>13</v>
      </c>
      <c r="E71">
        <v>2</v>
      </c>
      <c r="F71">
        <v>2</v>
      </c>
      <c r="H71">
        <v>4</v>
      </c>
      <c r="I71" s="267">
        <f t="shared" si="1"/>
        <v>3</v>
      </c>
      <c r="W71">
        <v>2</v>
      </c>
      <c r="X71">
        <v>1</v>
      </c>
      <c r="AA71" s="1">
        <f t="shared" ref="AA71" si="58">+C71</f>
        <v>44133</v>
      </c>
      <c r="AB71" s="268">
        <f t="shared" ref="AB71" si="59">+B71</f>
        <v>24</v>
      </c>
      <c r="AC71">
        <f t="shared" ref="AC71" si="60">+D71</f>
        <v>13</v>
      </c>
    </row>
    <row r="72" spans="2:29" x14ac:dyDescent="0.55000000000000004">
      <c r="B72" s="267">
        <f t="shared" ref="B72:B73" si="61">SUM(D72:Z72)-I72</f>
        <v>27</v>
      </c>
      <c r="C72" s="1">
        <v>44134</v>
      </c>
      <c r="D72">
        <v>8</v>
      </c>
      <c r="E72">
        <v>3</v>
      </c>
      <c r="F72">
        <v>4</v>
      </c>
      <c r="I72" s="267">
        <f t="shared" si="1"/>
        <v>12</v>
      </c>
      <c r="N72">
        <v>1</v>
      </c>
      <c r="Q72">
        <v>1</v>
      </c>
      <c r="T72">
        <v>1</v>
      </c>
      <c r="W72">
        <v>5</v>
      </c>
      <c r="X72">
        <v>1</v>
      </c>
      <c r="Y72">
        <v>3</v>
      </c>
      <c r="AA72" s="1">
        <f t="shared" ref="AA72" si="62">+C72</f>
        <v>44134</v>
      </c>
      <c r="AB72" s="268">
        <f t="shared" ref="AB72" si="63">+B72</f>
        <v>27</v>
      </c>
      <c r="AC72">
        <f t="shared" ref="AC72" si="64">+D72</f>
        <v>8</v>
      </c>
    </row>
    <row r="73" spans="2:29" x14ac:dyDescent="0.55000000000000004">
      <c r="B73" s="267">
        <f t="shared" si="61"/>
        <v>21</v>
      </c>
      <c r="C73" s="1">
        <v>44135</v>
      </c>
      <c r="D73">
        <v>5</v>
      </c>
      <c r="E73">
        <v>3</v>
      </c>
      <c r="F73">
        <v>1</v>
      </c>
      <c r="G73">
        <v>1</v>
      </c>
      <c r="H73">
        <v>1</v>
      </c>
      <c r="I73" s="267">
        <f t="shared" si="1"/>
        <v>10</v>
      </c>
      <c r="L73">
        <v>7</v>
      </c>
      <c r="T73">
        <v>3</v>
      </c>
      <c r="AA73" s="1">
        <f t="shared" ref="AA73" si="65">+C73</f>
        <v>44135</v>
      </c>
      <c r="AB73" s="268">
        <f t="shared" ref="AB73" si="66">+B73</f>
        <v>21</v>
      </c>
      <c r="AC73">
        <f t="shared" ref="AC73" si="67">+D73</f>
        <v>5</v>
      </c>
    </row>
    <row r="74" spans="2:29" x14ac:dyDescent="0.55000000000000004">
      <c r="B74" s="267">
        <f t="shared" ref="B74" si="68">SUM(D74:Z74)-I74</f>
        <v>21</v>
      </c>
      <c r="C74" s="1">
        <v>44136</v>
      </c>
      <c r="D74">
        <v>6</v>
      </c>
      <c r="E74">
        <v>5</v>
      </c>
      <c r="F74">
        <v>2</v>
      </c>
      <c r="I74" s="267">
        <f t="shared" si="1"/>
        <v>8</v>
      </c>
      <c r="L74">
        <v>3</v>
      </c>
      <c r="R74">
        <v>1</v>
      </c>
      <c r="V74">
        <v>3</v>
      </c>
      <c r="W74">
        <v>1</v>
      </c>
      <c r="AA74" s="1">
        <f t="shared" ref="AA74" si="69">+C74</f>
        <v>44136</v>
      </c>
      <c r="AB74" s="268">
        <f t="shared" ref="AB74" si="70">+B74</f>
        <v>21</v>
      </c>
      <c r="AC74">
        <f t="shared" ref="AC74" si="71">+D74</f>
        <v>6</v>
      </c>
    </row>
    <row r="75" spans="2:29" x14ac:dyDescent="0.55000000000000004">
      <c r="B75" s="241"/>
      <c r="C75" s="1"/>
    </row>
    <row r="76" spans="2:29" s="266" customFormat="1" ht="5" customHeight="1" x14ac:dyDescent="0.55000000000000004">
      <c r="B76" s="265"/>
      <c r="C76" s="264"/>
      <c r="Z76" s="5"/>
    </row>
    <row r="77" spans="2:29" ht="5.5" customHeight="1" x14ac:dyDescent="0.55000000000000004">
      <c r="B77" s="258"/>
      <c r="C77" s="1"/>
    </row>
    <row r="78" spans="2:29" x14ac:dyDescent="0.55000000000000004">
      <c r="B78">
        <f>SUM(B2:B77)</f>
        <v>1033</v>
      </c>
      <c r="C78" s="1" t="s">
        <v>348</v>
      </c>
      <c r="D78" s="27">
        <f>SUM(D2:D77)</f>
        <v>325</v>
      </c>
      <c r="E78" s="27">
        <f>SUM(E2:E77)</f>
        <v>202</v>
      </c>
      <c r="F78" s="27">
        <f>SUM(F2:F77)</f>
        <v>115</v>
      </c>
      <c r="G78" s="27">
        <f>SUM(G2:G77)</f>
        <v>97</v>
      </c>
      <c r="H78" s="27">
        <f>SUM(H2:H77)</f>
        <v>67</v>
      </c>
      <c r="J78">
        <f t="shared" ref="J78:Y78" si="72">SUM(J2:J77)</f>
        <v>7</v>
      </c>
      <c r="K78">
        <f t="shared" si="72"/>
        <v>6</v>
      </c>
      <c r="L78">
        <f t="shared" si="72"/>
        <v>11</v>
      </c>
      <c r="M78">
        <f t="shared" si="72"/>
        <v>5</v>
      </c>
      <c r="N78">
        <f t="shared" si="72"/>
        <v>23</v>
      </c>
      <c r="O78">
        <f t="shared" si="72"/>
        <v>8</v>
      </c>
      <c r="P78">
        <f t="shared" si="72"/>
        <v>1</v>
      </c>
      <c r="Q78">
        <f t="shared" si="72"/>
        <v>1</v>
      </c>
      <c r="R78">
        <f t="shared" si="72"/>
        <v>8</v>
      </c>
      <c r="S78">
        <f t="shared" si="72"/>
        <v>22</v>
      </c>
      <c r="T78">
        <f t="shared" si="72"/>
        <v>28</v>
      </c>
      <c r="U78">
        <f t="shared" si="72"/>
        <v>6</v>
      </c>
      <c r="V78">
        <f t="shared" si="72"/>
        <v>13</v>
      </c>
      <c r="W78">
        <f t="shared" si="72"/>
        <v>55</v>
      </c>
      <c r="X78">
        <f t="shared" si="72"/>
        <v>24</v>
      </c>
      <c r="Y78">
        <f t="shared" si="72"/>
        <v>9</v>
      </c>
    </row>
    <row r="79" spans="2:29" x14ac:dyDescent="0.55000000000000004">
      <c r="C79" s="1"/>
    </row>
    <row r="80" spans="2:29" ht="5" customHeight="1" x14ac:dyDescent="0.55000000000000004">
      <c r="C80" s="1"/>
    </row>
    <row r="83" spans="2:10" x14ac:dyDescent="0.55000000000000004">
      <c r="B83" s="241">
        <v>1</v>
      </c>
      <c r="J83">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88" zoomScale="70" zoomScaleNormal="70" workbookViewId="0">
      <selection activeCell="U84" sqref="U84"/>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118"/>
  <sheetViews>
    <sheetView topLeftCell="A2" workbookViewId="0">
      <pane xSplit="2" ySplit="2" topLeftCell="C113" activePane="bottomRight" state="frozen"/>
      <selection activeCell="O24" sqref="O24"/>
      <selection pane="topRight" activeCell="O24" sqref="O24"/>
      <selection pane="bottomLeft" activeCell="O24" sqref="O24"/>
      <selection pane="bottomRight" activeCell="C120" sqref="C120"/>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1" width="10.5" customWidth="1"/>
    <col min="22" max="22" width="10.5" style="45" customWidth="1"/>
    <col min="23" max="23" width="10.5" customWidth="1"/>
    <col min="24" max="24" width="10.5" style="4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s="45" t="s">
        <v>248</v>
      </c>
      <c r="W3" t="s">
        <v>182</v>
      </c>
      <c r="X3" s="45" t="s">
        <v>249</v>
      </c>
    </row>
    <row r="4" spans="1:24" x14ac:dyDescent="0.55000000000000004">
      <c r="A4">
        <v>1</v>
      </c>
      <c r="C4" t="s">
        <v>184</v>
      </c>
      <c r="D4" t="s">
        <v>185</v>
      </c>
      <c r="E4">
        <v>24</v>
      </c>
      <c r="G4" s="1">
        <v>44026</v>
      </c>
      <c r="I4">
        <v>0</v>
      </c>
      <c r="K4">
        <v>73</v>
      </c>
      <c r="M4">
        <v>3</v>
      </c>
      <c r="R4">
        <v>0</v>
      </c>
      <c r="S4" s="1"/>
      <c r="V4" s="45">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s="45" t="s">
        <v>255</v>
      </c>
      <c r="W5" t="s">
        <v>189</v>
      </c>
      <c r="X5" s="45" t="s">
        <v>249</v>
      </c>
    </row>
    <row r="6" spans="1:24" x14ac:dyDescent="0.55000000000000004">
      <c r="C6" s="130" t="s">
        <v>190</v>
      </c>
      <c r="D6" s="5"/>
      <c r="E6" s="5"/>
      <c r="F6" s="5"/>
      <c r="G6" s="5"/>
      <c r="H6" s="5"/>
      <c r="I6" s="5"/>
      <c r="J6" s="5"/>
      <c r="K6" s="249"/>
      <c r="L6" s="5"/>
      <c r="M6" s="249"/>
      <c r="N6" s="5"/>
      <c r="O6" s="5"/>
      <c r="P6" s="5"/>
      <c r="Q6" s="5"/>
      <c r="R6" s="5"/>
      <c r="S6" s="1">
        <v>44026</v>
      </c>
      <c r="V6" s="45">
        <v>0</v>
      </c>
      <c r="X6" s="45">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55">
        <f t="shared" ref="V7:V19" si="0">+V6+T7</f>
        <v>1</v>
      </c>
      <c r="W7" s="5">
        <v>3</v>
      </c>
      <c r="X7" s="255">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55">
        <f t="shared" si="0"/>
        <v>6</v>
      </c>
      <c r="W8" s="5">
        <v>8</v>
      </c>
      <c r="X8" s="255">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55">
        <f t="shared" si="0"/>
        <v>17</v>
      </c>
      <c r="W9" s="5">
        <v>0</v>
      </c>
      <c r="X9" s="255">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55">
        <f t="shared" si="0"/>
        <v>30</v>
      </c>
      <c r="W10" s="5">
        <f>12+18</f>
        <v>30</v>
      </c>
      <c r="X10" s="255">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55">
        <f t="shared" si="0"/>
        <v>47</v>
      </c>
      <c r="W11" s="5">
        <v>9</v>
      </c>
      <c r="X11" s="255">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55">
        <f t="shared" si="0"/>
        <v>55</v>
      </c>
      <c r="W12" s="5">
        <v>5</v>
      </c>
      <c r="X12" s="255">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55">
        <f t="shared" si="0"/>
        <v>64</v>
      </c>
      <c r="W13" s="5">
        <v>14</v>
      </c>
      <c r="X13" s="255">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55">
        <f t="shared" si="0"/>
        <v>82</v>
      </c>
      <c r="W14" s="5">
        <v>24</v>
      </c>
      <c r="X14" s="252">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55">
        <f t="shared" si="0"/>
        <v>95</v>
      </c>
      <c r="W15" s="5">
        <v>19</v>
      </c>
      <c r="X15" s="252">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55">
        <f t="shared" si="0"/>
        <v>115</v>
      </c>
      <c r="W16" s="5">
        <f>+N16</f>
        <v>38</v>
      </c>
      <c r="X16" s="252">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55">
        <f t="shared" si="0"/>
        <v>137</v>
      </c>
      <c r="W17" s="5">
        <f>+N17</f>
        <v>38</v>
      </c>
      <c r="X17" s="252">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55">
        <f t="shared" si="0"/>
        <v>178</v>
      </c>
      <c r="W18" s="5">
        <f>+N18</f>
        <v>38</v>
      </c>
      <c r="X18" s="252">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55">
        <f t="shared" si="0"/>
        <v>235</v>
      </c>
      <c r="W19" s="5">
        <f>+N19</f>
        <v>13</v>
      </c>
      <c r="X19" s="252">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55">
        <f>+V19+T20-J20</f>
        <v>322</v>
      </c>
      <c r="W20" s="5">
        <f t="shared" ref="W20:W23" si="12">+N20</f>
        <v>15</v>
      </c>
      <c r="X20" s="252">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55">
        <f>+V20+T21-J21</f>
        <v>414</v>
      </c>
      <c r="W21" s="5">
        <f t="shared" si="12"/>
        <v>18</v>
      </c>
      <c r="X21" s="252">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55">
        <f>+V21+T22-J22</f>
        <v>523</v>
      </c>
      <c r="W22" s="5">
        <f t="shared" si="12"/>
        <v>0</v>
      </c>
      <c r="X22" s="252">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55">
        <f>+V22+T23-J23</f>
        <v>547</v>
      </c>
      <c r="W23" s="5">
        <f t="shared" si="12"/>
        <v>8</v>
      </c>
      <c r="X23" s="252">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55">
        <f>+V23+T24-J24-1</f>
        <v>569</v>
      </c>
      <c r="W24" s="5">
        <f t="shared" ref="W24" si="17">+N24</f>
        <v>9</v>
      </c>
      <c r="X24" s="252">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55">
        <f t="shared" ref="V25:V30" si="20">+V24+T25-J25</f>
        <v>590</v>
      </c>
      <c r="W25" s="5">
        <f t="shared" ref="W25" si="21">+N25</f>
        <v>8</v>
      </c>
      <c r="X25" s="252">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55">
        <f t="shared" si="20"/>
        <v>606</v>
      </c>
      <c r="W26" s="5">
        <f t="shared" ref="W26" si="25">+N26</f>
        <v>9</v>
      </c>
      <c r="X26" s="252">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55">
        <f t="shared" si="20"/>
        <v>618</v>
      </c>
      <c r="W27" s="5">
        <f t="shared" ref="W27" si="29">+N27</f>
        <v>13</v>
      </c>
      <c r="X27" s="252">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55">
        <f t="shared" si="20"/>
        <v>637</v>
      </c>
      <c r="W28" s="5">
        <f t="shared" ref="W28" si="35">+N28</f>
        <v>12</v>
      </c>
      <c r="X28" s="252">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55">
        <f t="shared" si="20"/>
        <v>643</v>
      </c>
      <c r="W29" s="5">
        <f t="shared" ref="W29" si="41">+N29</f>
        <v>10</v>
      </c>
      <c r="X29" s="252">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55">
        <f t="shared" si="20"/>
        <v>640</v>
      </c>
      <c r="W30" s="5">
        <f t="shared" ref="W30" si="47">+N30</f>
        <v>8</v>
      </c>
      <c r="X30" s="252">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55">
        <f t="shared" ref="V31" si="53">+V30+T31-J31</f>
        <v>625</v>
      </c>
      <c r="W31" s="5">
        <f t="shared" ref="W31" si="54">+N31</f>
        <v>0</v>
      </c>
      <c r="X31" s="252">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55">
        <f t="shared" ref="V32" si="60">+V31+T32-J32</f>
        <v>592</v>
      </c>
      <c r="W32" s="5">
        <f t="shared" ref="W32" si="61">+N32</f>
        <v>7</v>
      </c>
      <c r="X32" s="252">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55">
        <f t="shared" ref="V33" si="68">+V32+T33-J33</f>
        <v>567</v>
      </c>
      <c r="W33" s="5">
        <f t="shared" ref="W33" si="69">+N33</f>
        <v>11</v>
      </c>
      <c r="X33" s="252">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55">
        <f t="shared" ref="V34" si="75">+V33+T34-J34</f>
        <v>535</v>
      </c>
      <c r="W34" s="5">
        <f t="shared" ref="W34" si="76">+N34</f>
        <v>8</v>
      </c>
      <c r="X34" s="252">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55">
        <f t="shared" ref="V35" si="82">+V34+T35-J35</f>
        <v>505</v>
      </c>
      <c r="W35" s="5">
        <f t="shared" ref="W35" si="83">+N35</f>
        <v>5</v>
      </c>
      <c r="X35" s="252">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55">
        <f t="shared" ref="V36" si="89">+V35+T36-J36</f>
        <v>464</v>
      </c>
      <c r="W36" s="5">
        <f t="shared" ref="W36" si="90">+N36</f>
        <v>4</v>
      </c>
      <c r="X36" s="252">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55">
        <f t="shared" ref="V37" si="97">+V36+T37-J37</f>
        <v>438</v>
      </c>
      <c r="W37" s="5">
        <f t="shared" ref="W37" si="98">+N37</f>
        <v>2</v>
      </c>
      <c r="X37" s="252">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55">
        <f t="shared" ref="V38" si="106">+V37+T38-J38</f>
        <v>401</v>
      </c>
      <c r="W38" s="5">
        <f t="shared" ref="W38" si="107">+N38</f>
        <v>5</v>
      </c>
      <c r="X38" s="252">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55">
        <f t="shared" ref="V39" si="114">+V38+T39-J39</f>
        <v>378</v>
      </c>
      <c r="W39" s="5">
        <f t="shared" ref="W39" si="115">+N39</f>
        <v>1</v>
      </c>
      <c r="X39" s="252">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55">
        <f t="shared" ref="V40" si="122">+V39+T40-J40</f>
        <v>354</v>
      </c>
      <c r="W40" s="5">
        <f t="shared" ref="W40" si="123">+N40</f>
        <v>1</v>
      </c>
      <c r="X40" s="252">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55">
        <f t="shared" ref="V41" si="130">+V40+T41-J41</f>
        <v>331</v>
      </c>
      <c r="W41" s="5">
        <f t="shared" ref="W41" si="131">+N41</f>
        <v>0</v>
      </c>
      <c r="X41" s="252">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55">
        <f t="shared" ref="V42" si="138">+V41+T42-J42</f>
        <v>302</v>
      </c>
      <c r="W42" s="5">
        <f t="shared" ref="W42" si="139">+N42</f>
        <v>0</v>
      </c>
      <c r="X42" s="252">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55">
        <f t="shared" ref="V43" si="148">+V42+T43-J43</f>
        <v>274</v>
      </c>
      <c r="W43" s="5">
        <f t="shared" ref="W43" si="149">+N43</f>
        <v>0</v>
      </c>
      <c r="X43" s="252">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55">
        <f t="shared" ref="V44" si="158">+V43+T44-J44</f>
        <v>227</v>
      </c>
      <c r="W44" s="5">
        <f t="shared" ref="W44" si="159">+N44</f>
        <v>0</v>
      </c>
      <c r="X44" s="252">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55">
        <f t="shared" ref="V45" si="166">+V44+T45-J45</f>
        <v>198</v>
      </c>
      <c r="W45" s="5">
        <f t="shared" ref="W45" si="167">+N45</f>
        <v>0</v>
      </c>
      <c r="X45" s="252">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55">
        <f t="shared" ref="V46" si="174">+V45+T46-J46</f>
        <v>183</v>
      </c>
      <c r="W46" s="5">
        <f t="shared" ref="W46" si="175">+N46</f>
        <v>0</v>
      </c>
      <c r="X46" s="252">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55">
        <f t="shared" ref="V47" si="184">+V46+T47-J47</f>
        <v>160</v>
      </c>
      <c r="W47" s="5">
        <f t="shared" ref="W47" si="185">+N47</f>
        <v>0</v>
      </c>
      <c r="X47" s="252">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55">
        <f t="shared" ref="V48" si="195">+V47+T48-J48</f>
        <v>124</v>
      </c>
      <c r="W48" s="5">
        <f t="shared" ref="W48" si="196">+N48</f>
        <v>0</v>
      </c>
      <c r="X48" s="252">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55">
        <f t="shared" ref="V49" si="206">+V48+T49-J49</f>
        <v>107</v>
      </c>
      <c r="W49" s="5">
        <f t="shared" ref="W49" si="207">+N49</f>
        <v>0</v>
      </c>
      <c r="X49" s="252">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55">
        <f t="shared" ref="V50" si="217">+V49+T50-J50</f>
        <v>93</v>
      </c>
      <c r="W50" s="5">
        <f t="shared" ref="W50" si="218">+N50</f>
        <v>0</v>
      </c>
      <c r="X50" s="252">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55">
        <f t="shared" ref="V51" si="228">+V50+T51-J51</f>
        <v>74</v>
      </c>
      <c r="W51" s="5">
        <f t="shared" ref="W51" si="229">+N51</f>
        <v>0</v>
      </c>
      <c r="X51" s="252">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55">
        <f t="shared" ref="V52" si="239">+V51+T52-J52</f>
        <v>62</v>
      </c>
      <c r="W52" s="5">
        <f t="shared" ref="W52" si="240">+N52</f>
        <v>0</v>
      </c>
      <c r="X52" s="252">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55">
        <f t="shared" ref="V53" si="250">+V52+T53-J53</f>
        <v>49</v>
      </c>
      <c r="W53" s="5">
        <f t="shared" ref="W53" si="251">+N53</f>
        <v>0</v>
      </c>
      <c r="X53" s="252">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55">
        <f t="shared" ref="V54" si="261">+V53+T54-J54</f>
        <v>34</v>
      </c>
      <c r="W54" s="5">
        <f t="shared" ref="W54" si="262">+N54</f>
        <v>0</v>
      </c>
      <c r="X54" s="252">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55">
        <f t="shared" ref="V55" si="270">+V54+T55-J55</f>
        <v>22</v>
      </c>
      <c r="W55" s="5">
        <f t="shared" ref="W55" si="271">+N55</f>
        <v>0</v>
      </c>
      <c r="X55" s="252">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55">
        <f t="shared" ref="V56" si="281">+V55+T56-J56</f>
        <v>20</v>
      </c>
      <c r="W56" s="5">
        <f t="shared" ref="W56" si="282">+N56</f>
        <v>0</v>
      </c>
      <c r="X56" s="252">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55">
        <f t="shared" ref="V57" si="292">+V56+T57-J57</f>
        <v>16</v>
      </c>
      <c r="W57" s="5">
        <f t="shared" ref="W57" si="293">+N57</f>
        <v>0</v>
      </c>
      <c r="X57" s="252">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55">
        <f t="shared" ref="V58" si="302">+V57+T58-J58</f>
        <v>14</v>
      </c>
      <c r="W58" s="5">
        <f t="shared" ref="W58" si="303">+N58</f>
        <v>0</v>
      </c>
      <c r="X58" s="252">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55">
        <f t="shared" ref="V59" si="312">+V58+T59-J59</f>
        <v>10</v>
      </c>
      <c r="W59" s="5">
        <f t="shared" ref="W59" si="313">+N59</f>
        <v>0</v>
      </c>
      <c r="X59" s="252">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55">
        <f t="shared" ref="V60" si="322">+V59+T60-J60</f>
        <v>3</v>
      </c>
      <c r="W60" s="5">
        <f t="shared" ref="W60" si="323">+N60</f>
        <v>0</v>
      </c>
      <c r="X60" s="252">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55">
        <f t="shared" ref="V61" si="331">+V60+T61-J61</f>
        <v>0</v>
      </c>
      <c r="W61" s="5">
        <f t="shared" ref="W61" si="332">+N61</f>
        <v>0</v>
      </c>
      <c r="X61" s="252">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55">
        <f t="shared" ref="V62" si="341">+V61+T62-J62</f>
        <v>0</v>
      </c>
      <c r="W62" s="5">
        <f t="shared" ref="W62" si="342">+N62</f>
        <v>0</v>
      </c>
      <c r="X62" s="252">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55">
        <f t="shared" ref="V63" si="351">+V62+T63-J63</f>
        <v>0</v>
      </c>
      <c r="W63" s="5">
        <f t="shared" ref="W63" si="352">+N63</f>
        <v>0</v>
      </c>
      <c r="X63" s="252">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55">
        <f t="shared" ref="V64" si="362">+V63+T64-J64</f>
        <v>0</v>
      </c>
      <c r="W64" s="5">
        <f t="shared" ref="W64" si="363">+N64</f>
        <v>0</v>
      </c>
      <c r="X64" s="252">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55">
        <f t="shared" ref="V65" si="373">+V64+T65-J65</f>
        <v>0</v>
      </c>
      <c r="W65" s="5">
        <f t="shared" ref="W65" si="374">+N65</f>
        <v>0</v>
      </c>
      <c r="X65" s="252">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55">
        <f t="shared" ref="V66" si="384">+V65+T66-J66</f>
        <v>0</v>
      </c>
      <c r="W66" s="5">
        <f t="shared" ref="W66" si="385">+N66</f>
        <v>0</v>
      </c>
      <c r="X66" s="252">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55">
        <f t="shared" ref="V67" si="395">+V66+T67-J67</f>
        <v>0</v>
      </c>
      <c r="W67" s="5">
        <f t="shared" ref="W67" si="396">+N67</f>
        <v>0</v>
      </c>
      <c r="X67" s="252">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55">
        <f t="shared" ref="V68" si="406">+V67+T68-J68</f>
        <v>0</v>
      </c>
      <c r="W68" s="5">
        <f t="shared" ref="W68" si="407">+N68</f>
        <v>0</v>
      </c>
      <c r="X68" s="252">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55">
        <f t="shared" ref="V69" si="417">+V68+T69-J69</f>
        <v>0</v>
      </c>
      <c r="W69" s="5">
        <f t="shared" ref="W69" si="418">+N69</f>
        <v>0</v>
      </c>
      <c r="X69" s="252">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55">
        <f t="shared" ref="V70" si="428">+V69+T70-J70</f>
        <v>0</v>
      </c>
      <c r="W70" s="5">
        <f t="shared" ref="W70" si="429">+N70</f>
        <v>0</v>
      </c>
      <c r="X70" s="252">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55">
        <f t="shared" ref="V71" si="439">+V70+T71-J71</f>
        <v>0</v>
      </c>
      <c r="W71" s="5">
        <f t="shared" ref="W71" si="440">+N71</f>
        <v>0</v>
      </c>
      <c r="X71" s="252">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55">
        <f t="shared" ref="V72" si="450">+V71+T72-J72</f>
        <v>0</v>
      </c>
      <c r="W72" s="5">
        <f t="shared" ref="W72" si="451">+N72</f>
        <v>0</v>
      </c>
      <c r="X72" s="252">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55">
        <f t="shared" ref="V73" si="461">+V72+T73-J73</f>
        <v>0</v>
      </c>
      <c r="W73" s="5">
        <f t="shared" ref="W73" si="462">+N73</f>
        <v>0</v>
      </c>
      <c r="X73" s="252">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55">
        <f t="shared" ref="V74" si="472">+V73+T74-J74</f>
        <v>0</v>
      </c>
      <c r="W74" s="5">
        <f t="shared" ref="W74" si="473">+N74</f>
        <v>0</v>
      </c>
      <c r="X74" s="252">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55">
        <f t="shared" ref="V75" si="483">+V74+T75-J75</f>
        <v>0</v>
      </c>
      <c r="W75" s="5">
        <f t="shared" ref="W75" si="484">+N75</f>
        <v>0</v>
      </c>
      <c r="X75" s="252">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55">
        <f t="shared" ref="V76" si="494">+V75+T76-J76</f>
        <v>0</v>
      </c>
      <c r="W76" s="5">
        <f t="shared" ref="W76" si="495">+N76</f>
        <v>0</v>
      </c>
      <c r="X76" s="252">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55">
        <f t="shared" ref="V77" si="505">+V76+T77-J77</f>
        <v>0</v>
      </c>
      <c r="W77" s="5">
        <f t="shared" ref="W77" si="506">+N77</f>
        <v>0</v>
      </c>
      <c r="X77" s="252">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55">
        <f t="shared" ref="V78" si="516">+V77+T78-J78</f>
        <v>0</v>
      </c>
      <c r="W78" s="5">
        <f t="shared" ref="W78" si="517">+N78</f>
        <v>0</v>
      </c>
      <c r="X78" s="252">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55">
        <f t="shared" ref="V79" si="527">+V78+T79-J79</f>
        <v>0</v>
      </c>
      <c r="W79" s="5">
        <f t="shared" ref="W79" si="528">+N79</f>
        <v>0</v>
      </c>
      <c r="X79" s="252">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55">
        <f t="shared" ref="V80" si="538">+V79+T80-J80</f>
        <v>0</v>
      </c>
      <c r="W80" s="5">
        <f t="shared" ref="W80" si="539">+N80</f>
        <v>0</v>
      </c>
      <c r="X80" s="252">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55">
        <f t="shared" ref="V81" si="549">+V80+T81-J81</f>
        <v>0</v>
      </c>
      <c r="W81" s="5">
        <f t="shared" ref="W81" si="550">+N81</f>
        <v>0</v>
      </c>
      <c r="X81" s="252">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55">
        <f t="shared" ref="V82" si="560">+V81+T82-J82</f>
        <v>0</v>
      </c>
      <c r="W82" s="5">
        <f t="shared" ref="W82" si="561">+N82</f>
        <v>0</v>
      </c>
      <c r="X82" s="252">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55">
        <f t="shared" ref="V83" si="571">+V82+T83-J83</f>
        <v>0</v>
      </c>
      <c r="W83" s="5">
        <f t="shared" ref="W83" si="572">+N83</f>
        <v>0</v>
      </c>
      <c r="X83" s="252">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55">
        <f t="shared" ref="V84" si="582">+V83+T84-J84</f>
        <v>0</v>
      </c>
      <c r="W84" s="5">
        <f t="shared" ref="W84" si="583">+N84</f>
        <v>0</v>
      </c>
      <c r="X84" s="252">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55">
        <f t="shared" ref="V85" si="593">+V84+T85-J85</f>
        <v>0</v>
      </c>
      <c r="W85" s="5">
        <f t="shared" ref="W85" si="594">+N85</f>
        <v>0</v>
      </c>
      <c r="X85" s="252">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55">
        <f t="shared" ref="V86" si="604">+V85+T86-J86</f>
        <v>0</v>
      </c>
      <c r="W86" s="5">
        <f t="shared" ref="W86" si="605">+N86</f>
        <v>0</v>
      </c>
      <c r="X86" s="252">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55">
        <f t="shared" ref="V87" si="615">+V86+T87-J87</f>
        <v>0</v>
      </c>
      <c r="W87" s="5">
        <f t="shared" ref="W87" si="616">+N87</f>
        <v>0</v>
      </c>
      <c r="X87" s="252">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55">
        <f t="shared" ref="V88" si="626">+V87+T88-J88</f>
        <v>0</v>
      </c>
      <c r="W88" s="5">
        <f t="shared" ref="W88" si="627">+N88</f>
        <v>0</v>
      </c>
      <c r="X88" s="252">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55">
        <f t="shared" ref="V89" si="637">+V88+T89-J89</f>
        <v>0</v>
      </c>
      <c r="W89" s="5">
        <f t="shared" ref="W89" si="638">+N89</f>
        <v>0</v>
      </c>
      <c r="X89" s="252">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55">
        <f t="shared" ref="V90" si="648">+V89+T90-J90</f>
        <v>0</v>
      </c>
      <c r="W90" s="5">
        <f t="shared" ref="W90" si="649">+N90</f>
        <v>0</v>
      </c>
      <c r="X90" s="252">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55">
        <f t="shared" ref="V91" si="659">+V90+T91-J91</f>
        <v>0</v>
      </c>
      <c r="W91" s="5">
        <f t="shared" ref="W91" si="660">+N91</f>
        <v>0</v>
      </c>
      <c r="X91" s="252">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55">
        <f t="shared" ref="V92" si="670">+V91+T92-J92</f>
        <v>0</v>
      </c>
      <c r="W92" s="5">
        <f t="shared" ref="W92" si="671">+N92</f>
        <v>0</v>
      </c>
      <c r="X92" s="252">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55">
        <f t="shared" ref="V93" si="681">+V92+T93-J93</f>
        <v>0</v>
      </c>
      <c r="W93" s="5">
        <f t="shared" ref="W93" si="682">+N93</f>
        <v>0</v>
      </c>
      <c r="X93" s="252">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55">
        <f t="shared" ref="V94" si="692">+V93+T94-J94</f>
        <v>0</v>
      </c>
      <c r="W94" s="5">
        <f t="shared" ref="W94" si="693">+N94</f>
        <v>0</v>
      </c>
      <c r="X94" s="252">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 si="700">+G95</f>
        <v>44115</v>
      </c>
      <c r="T95" s="5">
        <f t="shared" ref="T95" si="701">+H95</f>
        <v>0</v>
      </c>
      <c r="U95" s="27">
        <f t="shared" ref="U95" si="702">+I95</f>
        <v>903</v>
      </c>
      <c r="V95" s="255">
        <f t="shared" ref="V95" si="703">+V94+T95-J95</f>
        <v>0</v>
      </c>
      <c r="W95" s="5">
        <f t="shared" ref="W95" si="704">+N95</f>
        <v>0</v>
      </c>
      <c r="X95" s="252">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55">
        <f t="shared" ref="V96" si="714">+V95+T96-J96</f>
        <v>0</v>
      </c>
      <c r="W96" s="5">
        <f t="shared" ref="W96" si="715">+N96</f>
        <v>0</v>
      </c>
      <c r="X96" s="252">
        <f t="shared" ref="X96" si="716">+X95+W96-O96-P96</f>
        <v>0</v>
      </c>
    </row>
    <row r="97" spans="1:24" x14ac:dyDescent="0.55000000000000004">
      <c r="A97">
        <v>102</v>
      </c>
      <c r="B97" s="250"/>
      <c r="C97" s="45"/>
      <c r="D97" t="s">
        <v>375</v>
      </c>
      <c r="E97">
        <v>24</v>
      </c>
      <c r="F97">
        <v>59</v>
      </c>
      <c r="G97" s="1">
        <v>44117</v>
      </c>
      <c r="H97" s="130">
        <v>0</v>
      </c>
      <c r="I97" s="249">
        <f t="shared" ref="I97" si="717">+I96+H97</f>
        <v>903</v>
      </c>
      <c r="J97" s="130">
        <v>0</v>
      </c>
      <c r="K97" s="254">
        <f t="shared" ref="K97" si="718">+K96+J97</f>
        <v>899</v>
      </c>
      <c r="L97" s="5"/>
      <c r="M97" s="254">
        <f t="shared" ref="M97" si="719">+M96+L97</f>
        <v>3</v>
      </c>
      <c r="N97" s="130">
        <v>0</v>
      </c>
      <c r="O97" s="5"/>
      <c r="P97" s="6">
        <v>0</v>
      </c>
      <c r="Q97" s="240">
        <f t="shared" ref="Q97" si="720">+Q96+P97</f>
        <v>239</v>
      </c>
      <c r="R97" s="255">
        <f t="shared" ref="R97" si="721">+R96+N97-O97-P97</f>
        <v>0</v>
      </c>
      <c r="S97" s="1">
        <f t="shared" ref="S97" si="722">+G97</f>
        <v>44117</v>
      </c>
      <c r="T97" s="5">
        <f t="shared" ref="T97" si="723">+H97</f>
        <v>0</v>
      </c>
      <c r="U97" s="27">
        <f t="shared" ref="U97" si="724">+I97</f>
        <v>903</v>
      </c>
      <c r="V97" s="255">
        <f t="shared" ref="V97" si="725">+V96+T97-J97</f>
        <v>0</v>
      </c>
      <c r="W97" s="5">
        <f t="shared" ref="W97" si="726">+N97</f>
        <v>0</v>
      </c>
      <c r="X97" s="252">
        <f t="shared" ref="X97" si="727">+X96+W97-O97-P97</f>
        <v>0</v>
      </c>
    </row>
    <row r="98" spans="1:24" x14ac:dyDescent="0.55000000000000004">
      <c r="A98">
        <v>103</v>
      </c>
      <c r="B98" s="250"/>
      <c r="C98" s="45"/>
      <c r="D98" t="s">
        <v>376</v>
      </c>
      <c r="E98">
        <v>24</v>
      </c>
      <c r="F98">
        <v>60</v>
      </c>
      <c r="G98" s="1">
        <v>44118</v>
      </c>
      <c r="H98" s="130">
        <v>0</v>
      </c>
      <c r="I98" s="249">
        <f t="shared" ref="I98" si="728">+I97+H98</f>
        <v>903</v>
      </c>
      <c r="J98" s="130">
        <v>0</v>
      </c>
      <c r="K98" s="254">
        <f t="shared" ref="K98" si="729">+K97+J98</f>
        <v>899</v>
      </c>
      <c r="L98" s="5"/>
      <c r="M98" s="254">
        <f t="shared" ref="M98" si="730">+M97+L98</f>
        <v>3</v>
      </c>
      <c r="N98" s="130">
        <v>0</v>
      </c>
      <c r="O98" s="5"/>
      <c r="P98" s="6">
        <v>0</v>
      </c>
      <c r="Q98" s="240">
        <f t="shared" ref="Q98" si="731">+Q97+P98</f>
        <v>239</v>
      </c>
      <c r="R98" s="255">
        <f t="shared" ref="R98" si="732">+R97+N98-O98-P98</f>
        <v>0</v>
      </c>
      <c r="S98" s="1">
        <f t="shared" ref="S98" si="733">+G98</f>
        <v>44118</v>
      </c>
      <c r="T98" s="5">
        <f t="shared" ref="T98" si="734">+H98</f>
        <v>0</v>
      </c>
      <c r="U98" s="27">
        <f t="shared" ref="U98" si="735">+I98</f>
        <v>903</v>
      </c>
      <c r="V98" s="255">
        <f t="shared" ref="V98" si="736">+V97+T98-J98</f>
        <v>0</v>
      </c>
      <c r="W98" s="5">
        <f t="shared" ref="W98" si="737">+N98</f>
        <v>0</v>
      </c>
      <c r="X98" s="252">
        <f t="shared" ref="X98" si="738">+X97+W98-O98-P98</f>
        <v>0</v>
      </c>
    </row>
    <row r="99" spans="1:24" x14ac:dyDescent="0.55000000000000004">
      <c r="A99">
        <v>104</v>
      </c>
      <c r="B99" s="250"/>
      <c r="C99" s="45"/>
      <c r="D99" t="s">
        <v>378</v>
      </c>
      <c r="E99">
        <v>24</v>
      </c>
      <c r="F99">
        <v>61</v>
      </c>
      <c r="G99" s="1">
        <v>44119</v>
      </c>
      <c r="H99" s="130">
        <v>0</v>
      </c>
      <c r="I99" s="249">
        <f t="shared" ref="I99" si="739">+I98+H99</f>
        <v>903</v>
      </c>
      <c r="J99" s="130">
        <v>0</v>
      </c>
      <c r="K99" s="254">
        <f t="shared" ref="K99" si="740">+K98+J99</f>
        <v>899</v>
      </c>
      <c r="L99" s="5"/>
      <c r="M99" s="254">
        <f t="shared" ref="M99" si="741">+M98+L99</f>
        <v>3</v>
      </c>
      <c r="N99" s="130">
        <v>0</v>
      </c>
      <c r="O99" s="5"/>
      <c r="P99" s="6">
        <v>0</v>
      </c>
      <c r="Q99" s="240">
        <f t="shared" ref="Q99" si="742">+Q98+P99</f>
        <v>239</v>
      </c>
      <c r="R99" s="255">
        <f t="shared" ref="R99" si="743">+R98+N99-O99-P99</f>
        <v>0</v>
      </c>
      <c r="S99" s="1">
        <f t="shared" ref="S99" si="744">+G99</f>
        <v>44119</v>
      </c>
      <c r="T99" s="5">
        <f t="shared" ref="T99" si="745">+H99</f>
        <v>0</v>
      </c>
      <c r="U99" s="27">
        <f t="shared" ref="U99" si="746">+I99</f>
        <v>903</v>
      </c>
      <c r="V99" s="255">
        <f t="shared" ref="V99" si="747">+V98+T99-J99</f>
        <v>0</v>
      </c>
      <c r="W99" s="5">
        <f t="shared" ref="W99" si="748">+N99</f>
        <v>0</v>
      </c>
      <c r="X99" s="252">
        <f t="shared" ref="X99" si="749">+X98+W99-O99-P99</f>
        <v>0</v>
      </c>
    </row>
    <row r="100" spans="1:24" x14ac:dyDescent="0.55000000000000004">
      <c r="A100">
        <v>105</v>
      </c>
      <c r="B100" s="250"/>
      <c r="C100" s="45"/>
      <c r="D100" t="s">
        <v>379</v>
      </c>
      <c r="E100">
        <v>24</v>
      </c>
      <c r="F100">
        <v>62</v>
      </c>
      <c r="G100" s="1">
        <v>44120</v>
      </c>
      <c r="H100" s="130">
        <v>0</v>
      </c>
      <c r="I100" s="249">
        <f t="shared" ref="I100" si="750">+I99+H100</f>
        <v>903</v>
      </c>
      <c r="J100" s="130">
        <v>0</v>
      </c>
      <c r="K100" s="254">
        <f t="shared" ref="K100" si="751">+K99+J100</f>
        <v>899</v>
      </c>
      <c r="L100" s="5"/>
      <c r="M100" s="254">
        <f t="shared" ref="M100" si="752">+M99+L100</f>
        <v>3</v>
      </c>
      <c r="N100" s="130">
        <v>0</v>
      </c>
      <c r="O100" s="5"/>
      <c r="P100" s="6">
        <v>0</v>
      </c>
      <c r="Q100" s="240">
        <f t="shared" ref="Q100" si="753">+Q99+P100</f>
        <v>239</v>
      </c>
      <c r="R100" s="255">
        <f t="shared" ref="R100" si="754">+R99+N100-O100-P100</f>
        <v>0</v>
      </c>
      <c r="S100" s="1">
        <f t="shared" ref="S100" si="755">+G100</f>
        <v>44120</v>
      </c>
      <c r="T100" s="5">
        <f t="shared" ref="T100" si="756">+H100</f>
        <v>0</v>
      </c>
      <c r="U100" s="27">
        <f t="shared" ref="U100" si="757">+I100</f>
        <v>903</v>
      </c>
      <c r="V100" s="255">
        <f t="shared" ref="V100" si="758">+V99+T100-J100</f>
        <v>0</v>
      </c>
      <c r="W100" s="5">
        <f t="shared" ref="W100" si="759">+N100</f>
        <v>0</v>
      </c>
      <c r="X100" s="252">
        <f t="shared" ref="X100" si="760">+X99+W100-O100-P100</f>
        <v>0</v>
      </c>
    </row>
    <row r="101" spans="1:24" x14ac:dyDescent="0.55000000000000004">
      <c r="A101">
        <v>106</v>
      </c>
      <c r="B101" s="250"/>
      <c r="C101" s="45"/>
      <c r="D101" t="s">
        <v>380</v>
      </c>
      <c r="E101">
        <v>24</v>
      </c>
      <c r="F101">
        <v>63</v>
      </c>
      <c r="G101" s="1">
        <v>44121</v>
      </c>
      <c r="H101" s="130">
        <v>0</v>
      </c>
      <c r="I101" s="249">
        <f t="shared" ref="I101" si="761">+I100+H101</f>
        <v>903</v>
      </c>
      <c r="J101" s="130">
        <v>0</v>
      </c>
      <c r="K101" s="254">
        <f t="shared" ref="K101" si="762">+K100+J101</f>
        <v>899</v>
      </c>
      <c r="L101" s="5"/>
      <c r="M101" s="254">
        <f t="shared" ref="M101" si="763">+M100+L101</f>
        <v>3</v>
      </c>
      <c r="N101" s="130">
        <v>0</v>
      </c>
      <c r="O101" s="5"/>
      <c r="P101" s="6">
        <v>0</v>
      </c>
      <c r="Q101" s="240">
        <f t="shared" ref="Q101" si="764">+Q100+P101</f>
        <v>239</v>
      </c>
      <c r="R101" s="255">
        <f t="shared" ref="R101" si="765">+R100+N101-O101-P101</f>
        <v>0</v>
      </c>
      <c r="S101" s="1">
        <f t="shared" ref="S101" si="766">+G101</f>
        <v>44121</v>
      </c>
      <c r="T101" s="5">
        <f t="shared" ref="T101" si="767">+H101</f>
        <v>0</v>
      </c>
      <c r="U101" s="27">
        <f t="shared" ref="U101" si="768">+I101</f>
        <v>903</v>
      </c>
      <c r="V101" s="255">
        <f t="shared" ref="V101" si="769">+V100+T101-J101</f>
        <v>0</v>
      </c>
      <c r="W101" s="5">
        <f t="shared" ref="W101" si="770">+N101</f>
        <v>0</v>
      </c>
      <c r="X101" s="252">
        <f t="shared" ref="X101" si="771">+X100+W101-O101-P101</f>
        <v>0</v>
      </c>
    </row>
    <row r="102" spans="1:24" x14ac:dyDescent="0.55000000000000004">
      <c r="A102">
        <v>107</v>
      </c>
      <c r="B102" s="250"/>
      <c r="C102" s="45"/>
      <c r="D102" t="s">
        <v>381</v>
      </c>
      <c r="E102">
        <v>24</v>
      </c>
      <c r="F102">
        <v>64</v>
      </c>
      <c r="G102" s="1">
        <v>44122</v>
      </c>
      <c r="H102" s="130">
        <v>0</v>
      </c>
      <c r="I102" s="249">
        <f t="shared" ref="I102" si="772">+I101+H102</f>
        <v>903</v>
      </c>
      <c r="J102" s="130">
        <v>0</v>
      </c>
      <c r="K102" s="254">
        <f t="shared" ref="K102" si="773">+K101+J102</f>
        <v>899</v>
      </c>
      <c r="L102" s="5"/>
      <c r="M102" s="254">
        <f t="shared" ref="M102" si="774">+M101+L102</f>
        <v>3</v>
      </c>
      <c r="N102" s="130">
        <v>0</v>
      </c>
      <c r="O102" s="5"/>
      <c r="P102" s="6">
        <v>0</v>
      </c>
      <c r="Q102" s="240">
        <f t="shared" ref="Q102" si="775">+Q101+P102</f>
        <v>239</v>
      </c>
      <c r="R102" s="255">
        <f t="shared" ref="R102" si="776">+R101+N102-O102-P102</f>
        <v>0</v>
      </c>
      <c r="S102" s="1">
        <f t="shared" ref="S102" si="777">+G102</f>
        <v>44122</v>
      </c>
      <c r="T102" s="5">
        <f t="shared" ref="T102" si="778">+H102</f>
        <v>0</v>
      </c>
      <c r="U102" s="27">
        <f t="shared" ref="U102" si="779">+I102</f>
        <v>903</v>
      </c>
      <c r="V102" s="255">
        <f t="shared" ref="V102" si="780">+V101+T102-J102</f>
        <v>0</v>
      </c>
      <c r="W102" s="5">
        <f t="shared" ref="W102" si="781">+N102</f>
        <v>0</v>
      </c>
      <c r="X102" s="252">
        <f t="shared" ref="X102" si="782">+X101+W102-O102-P102</f>
        <v>0</v>
      </c>
    </row>
    <row r="103" spans="1:24" x14ac:dyDescent="0.55000000000000004">
      <c r="A103">
        <v>108</v>
      </c>
      <c r="B103" s="250"/>
      <c r="C103" s="45"/>
      <c r="D103" t="s">
        <v>382</v>
      </c>
      <c r="E103">
        <v>24</v>
      </c>
      <c r="F103">
        <v>65</v>
      </c>
      <c r="G103" s="1">
        <v>44123</v>
      </c>
      <c r="H103" s="130">
        <v>0</v>
      </c>
      <c r="I103" s="249">
        <f t="shared" ref="I103" si="783">+I102+H103</f>
        <v>903</v>
      </c>
      <c r="J103" s="130">
        <v>0</v>
      </c>
      <c r="K103" s="254">
        <f t="shared" ref="K103" si="784">+K102+J103</f>
        <v>899</v>
      </c>
      <c r="L103" s="5"/>
      <c r="M103" s="254">
        <f t="shared" ref="M103" si="785">+M102+L103</f>
        <v>3</v>
      </c>
      <c r="N103" s="130">
        <v>0</v>
      </c>
      <c r="O103" s="5"/>
      <c r="P103" s="6">
        <v>0</v>
      </c>
      <c r="Q103" s="240">
        <f t="shared" ref="Q103" si="786">+Q102+P103</f>
        <v>239</v>
      </c>
      <c r="R103" s="255">
        <f t="shared" ref="R103" si="787">+R102+N103-O103-P103</f>
        <v>0</v>
      </c>
      <c r="S103" s="1">
        <f t="shared" ref="S103" si="788">+G103</f>
        <v>44123</v>
      </c>
      <c r="T103" s="5">
        <f t="shared" ref="T103" si="789">+H103</f>
        <v>0</v>
      </c>
      <c r="U103" s="27">
        <f t="shared" ref="U103" si="790">+I103</f>
        <v>903</v>
      </c>
      <c r="V103" s="255">
        <f t="shared" ref="V103" si="791">+V102+T103-J103</f>
        <v>0</v>
      </c>
      <c r="W103" s="5">
        <f t="shared" ref="W103" si="792">+N103</f>
        <v>0</v>
      </c>
      <c r="X103" s="252">
        <f t="shared" ref="X103" si="793">+X102+W103-O103-P103</f>
        <v>0</v>
      </c>
    </row>
    <row r="104" spans="1:24" x14ac:dyDescent="0.55000000000000004">
      <c r="A104">
        <v>109</v>
      </c>
      <c r="B104" s="250"/>
      <c r="C104" s="45"/>
      <c r="D104" t="s">
        <v>383</v>
      </c>
      <c r="E104">
        <v>24</v>
      </c>
      <c r="F104">
        <v>66</v>
      </c>
      <c r="G104" s="1">
        <v>44124</v>
      </c>
      <c r="H104" s="130">
        <v>0</v>
      </c>
      <c r="I104" s="249">
        <f t="shared" ref="I104" si="794">+I103+H104</f>
        <v>903</v>
      </c>
      <c r="J104" s="130">
        <v>0</v>
      </c>
      <c r="K104" s="254">
        <f t="shared" ref="K104" si="795">+K103+J104</f>
        <v>899</v>
      </c>
      <c r="L104" s="5"/>
      <c r="M104" s="254">
        <f t="shared" ref="M104" si="796">+M103+L104</f>
        <v>3</v>
      </c>
      <c r="N104" s="130">
        <v>0</v>
      </c>
      <c r="O104" s="5"/>
      <c r="P104" s="6">
        <v>0</v>
      </c>
      <c r="Q104" s="240">
        <f t="shared" ref="Q104" si="797">+Q103+P104</f>
        <v>239</v>
      </c>
      <c r="R104" s="255">
        <f t="shared" ref="R104" si="798">+R103+N104-O104-P104</f>
        <v>0</v>
      </c>
      <c r="S104" s="1">
        <f t="shared" ref="S104" si="799">+G104</f>
        <v>44124</v>
      </c>
      <c r="T104" s="5">
        <f t="shared" ref="T104" si="800">+H104</f>
        <v>0</v>
      </c>
      <c r="U104" s="27">
        <f t="shared" ref="U104" si="801">+I104</f>
        <v>903</v>
      </c>
      <c r="V104" s="255">
        <f t="shared" ref="V104" si="802">+V103+T104-J104</f>
        <v>0</v>
      </c>
      <c r="W104" s="5">
        <f t="shared" ref="W104" si="803">+N104</f>
        <v>0</v>
      </c>
      <c r="X104" s="252">
        <f t="shared" ref="X104" si="804">+X103+W104-O104-P104</f>
        <v>0</v>
      </c>
    </row>
    <row r="105" spans="1:24" x14ac:dyDescent="0.55000000000000004">
      <c r="A105">
        <v>110</v>
      </c>
      <c r="B105" s="250"/>
      <c r="C105" s="45"/>
      <c r="D105" t="s">
        <v>384</v>
      </c>
      <c r="E105">
        <v>24</v>
      </c>
      <c r="F105">
        <v>67</v>
      </c>
      <c r="G105" s="1">
        <v>44125</v>
      </c>
      <c r="H105" s="130">
        <v>0</v>
      </c>
      <c r="I105" s="249">
        <f t="shared" ref="I105" si="805">+I104+H105</f>
        <v>903</v>
      </c>
      <c r="J105" s="130">
        <v>0</v>
      </c>
      <c r="K105" s="254">
        <f t="shared" ref="K105" si="806">+K104+J105</f>
        <v>899</v>
      </c>
      <c r="L105" s="5"/>
      <c r="M105" s="254">
        <f t="shared" ref="M105" si="807">+M104+L105</f>
        <v>3</v>
      </c>
      <c r="N105" s="130">
        <v>0</v>
      </c>
      <c r="O105" s="5"/>
      <c r="P105" s="6">
        <v>0</v>
      </c>
      <c r="Q105" s="240">
        <f t="shared" ref="Q105" si="808">+Q104+P105</f>
        <v>239</v>
      </c>
      <c r="R105" s="255">
        <f t="shared" ref="R105" si="809">+R104+N105-O105-P105</f>
        <v>0</v>
      </c>
      <c r="S105" s="1">
        <f t="shared" ref="S105" si="810">+G105</f>
        <v>44125</v>
      </c>
      <c r="T105" s="5">
        <f t="shared" ref="T105" si="811">+H105</f>
        <v>0</v>
      </c>
      <c r="U105" s="27">
        <f t="shared" ref="U105" si="812">+I105</f>
        <v>903</v>
      </c>
      <c r="V105" s="255">
        <f t="shared" ref="V105" si="813">+V104+T105-J105</f>
        <v>0</v>
      </c>
      <c r="W105" s="5">
        <f t="shared" ref="W105" si="814">+N105</f>
        <v>0</v>
      </c>
      <c r="X105" s="252">
        <f t="shared" ref="X105" si="815">+X104+W105-O105-P105</f>
        <v>0</v>
      </c>
    </row>
    <row r="106" spans="1:24" x14ac:dyDescent="0.55000000000000004">
      <c r="A106">
        <v>111</v>
      </c>
      <c r="B106" s="250"/>
      <c r="C106" s="45"/>
      <c r="D106" t="s">
        <v>385</v>
      </c>
      <c r="E106">
        <v>24</v>
      </c>
      <c r="F106">
        <v>68</v>
      </c>
      <c r="G106" s="1">
        <v>44126</v>
      </c>
      <c r="H106" s="130">
        <v>0</v>
      </c>
      <c r="I106" s="249">
        <f t="shared" ref="I106" si="816">+I105+H106</f>
        <v>903</v>
      </c>
      <c r="J106" s="130">
        <v>0</v>
      </c>
      <c r="K106" s="254">
        <f t="shared" ref="K106" si="817">+K105+J106</f>
        <v>899</v>
      </c>
      <c r="L106" s="5"/>
      <c r="M106" s="254">
        <f t="shared" ref="M106" si="818">+M105+L106</f>
        <v>3</v>
      </c>
      <c r="N106" s="130">
        <v>0</v>
      </c>
      <c r="O106" s="5"/>
      <c r="P106" s="6">
        <v>0</v>
      </c>
      <c r="Q106" s="240">
        <f t="shared" ref="Q106" si="819">+Q105+P106</f>
        <v>239</v>
      </c>
      <c r="R106" s="255">
        <f t="shared" ref="R106" si="820">+R105+N106-O106-P106</f>
        <v>0</v>
      </c>
      <c r="S106" s="1">
        <f t="shared" ref="S106" si="821">+G106</f>
        <v>44126</v>
      </c>
      <c r="T106" s="5">
        <f t="shared" ref="T106" si="822">+H106</f>
        <v>0</v>
      </c>
      <c r="U106" s="27">
        <f t="shared" ref="U106" si="823">+I106</f>
        <v>903</v>
      </c>
      <c r="V106" s="255">
        <f t="shared" ref="V106" si="824">+V105+T106-J106</f>
        <v>0</v>
      </c>
      <c r="W106" s="5">
        <f t="shared" ref="W106" si="825">+N106</f>
        <v>0</v>
      </c>
      <c r="X106" s="252">
        <f t="shared" ref="X106" si="826">+X105+W106-O106-P106</f>
        <v>0</v>
      </c>
    </row>
    <row r="107" spans="1:24" x14ac:dyDescent="0.55000000000000004">
      <c r="A107">
        <v>112</v>
      </c>
      <c r="B107" s="250"/>
      <c r="C107" s="45"/>
      <c r="D107" t="s">
        <v>386</v>
      </c>
      <c r="E107">
        <v>24</v>
      </c>
      <c r="F107">
        <v>69</v>
      </c>
      <c r="G107" s="1">
        <v>44127</v>
      </c>
      <c r="H107" s="130">
        <v>0</v>
      </c>
      <c r="I107" s="249">
        <f t="shared" ref="I107" si="827">+I106+H107</f>
        <v>903</v>
      </c>
      <c r="J107" s="130">
        <v>0</v>
      </c>
      <c r="K107" s="254">
        <f t="shared" ref="K107" si="828">+K106+J107</f>
        <v>899</v>
      </c>
      <c r="L107" s="5"/>
      <c r="M107" s="254">
        <f t="shared" ref="M107" si="829">+M106+L107</f>
        <v>3</v>
      </c>
      <c r="N107" s="130">
        <v>0</v>
      </c>
      <c r="O107" s="5"/>
      <c r="P107" s="6">
        <v>0</v>
      </c>
      <c r="Q107" s="240">
        <f t="shared" ref="Q107" si="830">+Q106+P107</f>
        <v>239</v>
      </c>
      <c r="R107" s="255">
        <f t="shared" ref="R107" si="831">+R106+N107-O107-P107</f>
        <v>0</v>
      </c>
      <c r="S107" s="1">
        <f t="shared" ref="S107" si="832">+G107</f>
        <v>44127</v>
      </c>
      <c r="T107" s="5">
        <f t="shared" ref="T107" si="833">+H107</f>
        <v>0</v>
      </c>
      <c r="U107" s="27">
        <f t="shared" ref="U107" si="834">+I107</f>
        <v>903</v>
      </c>
      <c r="V107" s="255">
        <f t="shared" ref="V107" si="835">+V106+T107-J107</f>
        <v>0</v>
      </c>
      <c r="W107" s="5">
        <f t="shared" ref="W107" si="836">+N107</f>
        <v>0</v>
      </c>
      <c r="X107" s="252">
        <f t="shared" ref="X107" si="837">+X106+W107-O107-P107</f>
        <v>0</v>
      </c>
    </row>
    <row r="108" spans="1:24" x14ac:dyDescent="0.55000000000000004">
      <c r="A108">
        <v>113</v>
      </c>
      <c r="B108" s="250"/>
      <c r="C108" s="45"/>
      <c r="D108" t="s">
        <v>387</v>
      </c>
      <c r="E108">
        <v>24</v>
      </c>
      <c r="F108">
        <v>70</v>
      </c>
      <c r="G108" s="1">
        <v>44128</v>
      </c>
      <c r="H108" s="130">
        <v>0</v>
      </c>
      <c r="I108" s="249">
        <f t="shared" ref="I108" si="838">+I107+H108</f>
        <v>903</v>
      </c>
      <c r="J108" s="130">
        <v>0</v>
      </c>
      <c r="K108" s="254">
        <f t="shared" ref="K108" si="839">+K107+J108</f>
        <v>899</v>
      </c>
      <c r="L108" s="5"/>
      <c r="M108" s="254">
        <f t="shared" ref="M108" si="840">+M107+L108</f>
        <v>3</v>
      </c>
      <c r="N108" s="6">
        <v>1</v>
      </c>
      <c r="O108" s="5"/>
      <c r="P108" s="6">
        <v>0</v>
      </c>
      <c r="Q108" s="240">
        <f t="shared" ref="Q108" si="841">+Q107+P108</f>
        <v>239</v>
      </c>
      <c r="R108" s="255">
        <f t="shared" ref="R108" si="842">+R107+N108-O108-P108</f>
        <v>1</v>
      </c>
      <c r="S108" s="1">
        <f t="shared" ref="S108" si="843">+G108</f>
        <v>44128</v>
      </c>
      <c r="T108" s="5">
        <f t="shared" ref="T108" si="844">+H108</f>
        <v>0</v>
      </c>
      <c r="U108" s="27">
        <f t="shared" ref="U108" si="845">+I108</f>
        <v>903</v>
      </c>
      <c r="V108" s="255">
        <f t="shared" ref="V108" si="846">+V107+T108-J108</f>
        <v>0</v>
      </c>
      <c r="W108" s="5">
        <f t="shared" ref="W108" si="847">+N108</f>
        <v>1</v>
      </c>
      <c r="X108" s="252">
        <f t="shared" ref="X108" si="848">+X107+W108-O108-P108</f>
        <v>1</v>
      </c>
    </row>
    <row r="109" spans="1:24" x14ac:dyDescent="0.55000000000000004">
      <c r="A109">
        <v>114</v>
      </c>
      <c r="B109" s="250"/>
      <c r="C109" s="45"/>
      <c r="D109" t="s">
        <v>388</v>
      </c>
      <c r="E109">
        <v>24</v>
      </c>
      <c r="F109">
        <v>71</v>
      </c>
      <c r="G109" s="1">
        <v>44129</v>
      </c>
      <c r="H109" s="130">
        <v>0</v>
      </c>
      <c r="I109" s="249">
        <f t="shared" ref="I109" si="849">+I108+H109</f>
        <v>903</v>
      </c>
      <c r="J109" s="130">
        <v>0</v>
      </c>
      <c r="K109" s="254">
        <f t="shared" ref="K109" si="850">+K108+J109</f>
        <v>899</v>
      </c>
      <c r="L109" s="5"/>
      <c r="M109" s="254">
        <f t="shared" ref="M109" si="851">+M108+L109</f>
        <v>3</v>
      </c>
      <c r="N109" s="6">
        <v>137</v>
      </c>
      <c r="O109" s="5"/>
      <c r="P109" s="6">
        <v>0</v>
      </c>
      <c r="Q109" s="240">
        <f t="shared" ref="Q109" si="852">+Q108+P109</f>
        <v>239</v>
      </c>
      <c r="R109" s="255">
        <f t="shared" ref="R109" si="853">+R108+N109-O109-P109</f>
        <v>138</v>
      </c>
      <c r="S109" s="1">
        <f t="shared" ref="S109" si="854">+G109</f>
        <v>44129</v>
      </c>
      <c r="T109" s="5">
        <f t="shared" ref="T109" si="855">+H109</f>
        <v>0</v>
      </c>
      <c r="U109" s="27">
        <f t="shared" ref="U109" si="856">+I109</f>
        <v>903</v>
      </c>
      <c r="V109" s="255">
        <f t="shared" ref="V109" si="857">+V108+T109-J109</f>
        <v>0</v>
      </c>
      <c r="W109" s="5">
        <f t="shared" ref="W109" si="858">+N109</f>
        <v>137</v>
      </c>
      <c r="X109" s="252">
        <f t="shared" ref="X109" si="859">+X108+W109-O109-P109</f>
        <v>138</v>
      </c>
    </row>
    <row r="110" spans="1:24" x14ac:dyDescent="0.55000000000000004">
      <c r="A110">
        <v>115</v>
      </c>
      <c r="B110" s="250"/>
      <c r="C110" s="45"/>
      <c r="D110" t="s">
        <v>389</v>
      </c>
      <c r="E110">
        <v>24</v>
      </c>
      <c r="F110">
        <v>72</v>
      </c>
      <c r="G110" s="1">
        <v>44130</v>
      </c>
      <c r="H110" s="130">
        <v>0</v>
      </c>
      <c r="I110" s="249">
        <f t="shared" ref="I110:I113" si="860">+I109+H110</f>
        <v>903</v>
      </c>
      <c r="J110" s="130">
        <v>0</v>
      </c>
      <c r="K110" s="254">
        <f t="shared" ref="K110" si="861">+K109+J110</f>
        <v>899</v>
      </c>
      <c r="L110" s="5"/>
      <c r="M110" s="254">
        <f t="shared" ref="M110:M113" si="862">+M109+L110</f>
        <v>3</v>
      </c>
      <c r="N110" s="130">
        <v>26</v>
      </c>
      <c r="O110" s="5"/>
      <c r="P110" s="6">
        <v>0</v>
      </c>
      <c r="Q110" s="240">
        <f t="shared" ref="Q110:Q111" si="863">+Q109+P110</f>
        <v>239</v>
      </c>
      <c r="R110" s="255">
        <f>+R109+N110-O110-P110</f>
        <v>164</v>
      </c>
      <c r="S110" s="1">
        <f t="shared" ref="S110:S112" si="864">+G110</f>
        <v>44130</v>
      </c>
      <c r="T110" s="5">
        <f t="shared" ref="T110:T111" si="865">+H110</f>
        <v>0</v>
      </c>
      <c r="U110" s="27">
        <f t="shared" ref="U110" si="866">+I110</f>
        <v>903</v>
      </c>
      <c r="V110" s="255">
        <f t="shared" ref="V110" si="867">+V109+T110-J110</f>
        <v>0</v>
      </c>
      <c r="W110" s="5">
        <f t="shared" ref="W110" si="868">+N110</f>
        <v>26</v>
      </c>
      <c r="X110" s="252">
        <f t="shared" ref="X110" si="869">+X109+W110-O110-P110</f>
        <v>164</v>
      </c>
    </row>
    <row r="111" spans="1:24" x14ac:dyDescent="0.55000000000000004">
      <c r="A111">
        <v>116</v>
      </c>
      <c r="B111" s="250"/>
      <c r="C111" s="45"/>
      <c r="D111" t="s">
        <v>391</v>
      </c>
      <c r="E111">
        <v>24</v>
      </c>
      <c r="F111">
        <v>73</v>
      </c>
      <c r="G111" s="1">
        <v>44131</v>
      </c>
      <c r="H111" s="130">
        <v>22</v>
      </c>
      <c r="I111" s="249">
        <f t="shared" si="860"/>
        <v>925</v>
      </c>
      <c r="J111" s="130">
        <v>0</v>
      </c>
      <c r="K111" s="254">
        <f t="shared" ref="K111:K113" si="870">+K110+J111</f>
        <v>899</v>
      </c>
      <c r="L111" s="5"/>
      <c r="M111" s="254">
        <f t="shared" si="862"/>
        <v>3</v>
      </c>
      <c r="N111" s="130">
        <v>19</v>
      </c>
      <c r="O111" s="5">
        <v>22</v>
      </c>
      <c r="P111" s="6">
        <v>0</v>
      </c>
      <c r="Q111" s="240">
        <f t="shared" si="863"/>
        <v>239</v>
      </c>
      <c r="R111" s="255">
        <f t="shared" ref="R111" si="871">+R110+N111-O111-P111</f>
        <v>161</v>
      </c>
      <c r="S111" s="1">
        <f t="shared" si="864"/>
        <v>44131</v>
      </c>
      <c r="T111" s="5">
        <f t="shared" si="865"/>
        <v>22</v>
      </c>
      <c r="U111" s="27">
        <f t="shared" ref="U111" si="872">+I111</f>
        <v>925</v>
      </c>
      <c r="V111" s="255">
        <f t="shared" ref="V111" si="873">+V110+T111-J111</f>
        <v>22</v>
      </c>
      <c r="W111" s="5">
        <f t="shared" ref="W111" si="874">+N111</f>
        <v>19</v>
      </c>
      <c r="X111" s="252">
        <f t="shared" ref="X111" si="875">+X110+W111-O111-P111</f>
        <v>161</v>
      </c>
    </row>
    <row r="112" spans="1:24" x14ac:dyDescent="0.55000000000000004">
      <c r="A112">
        <v>117</v>
      </c>
      <c r="B112" s="250"/>
      <c r="C112" s="45"/>
      <c r="D112" t="s">
        <v>392</v>
      </c>
      <c r="E112">
        <v>24</v>
      </c>
      <c r="F112">
        <v>74</v>
      </c>
      <c r="G112" s="1">
        <v>44132</v>
      </c>
      <c r="H112" s="130">
        <v>23</v>
      </c>
      <c r="I112" s="249">
        <f t="shared" si="860"/>
        <v>948</v>
      </c>
      <c r="J112" s="130">
        <v>0</v>
      </c>
      <c r="K112" s="254">
        <f t="shared" si="870"/>
        <v>899</v>
      </c>
      <c r="L112" s="5"/>
      <c r="M112" s="254">
        <f t="shared" si="862"/>
        <v>3</v>
      </c>
      <c r="N112" s="130">
        <v>0</v>
      </c>
      <c r="O112" s="5">
        <v>23</v>
      </c>
      <c r="P112" s="6">
        <v>0</v>
      </c>
      <c r="Q112" s="240">
        <f t="shared" ref="Q112" si="876">+Q111+P112</f>
        <v>239</v>
      </c>
      <c r="R112" s="255">
        <f t="shared" ref="R112" si="877">+R111+N112-O112-P112</f>
        <v>138</v>
      </c>
      <c r="S112" s="1">
        <f t="shared" si="864"/>
        <v>44132</v>
      </c>
      <c r="T112" s="5">
        <f t="shared" ref="T112" si="878">+H112</f>
        <v>23</v>
      </c>
      <c r="U112" s="27">
        <f t="shared" ref="U112" si="879">+I112</f>
        <v>948</v>
      </c>
      <c r="V112" s="255">
        <f t="shared" ref="V112" si="880">+V111+T112-J112</f>
        <v>45</v>
      </c>
      <c r="W112" s="5">
        <f t="shared" ref="W112" si="881">+N112</f>
        <v>0</v>
      </c>
      <c r="X112" s="252">
        <f t="shared" ref="X112" si="882">+X111+W112-O112-P112</f>
        <v>138</v>
      </c>
    </row>
    <row r="113" spans="1:24" x14ac:dyDescent="0.55000000000000004">
      <c r="A113">
        <v>118</v>
      </c>
      <c r="B113" s="250"/>
      <c r="C113" s="45"/>
      <c r="D113" t="s">
        <v>393</v>
      </c>
      <c r="E113">
        <v>24</v>
      </c>
      <c r="F113">
        <v>75</v>
      </c>
      <c r="G113" s="1">
        <v>44133</v>
      </c>
      <c r="H113" s="130">
        <v>0</v>
      </c>
      <c r="I113" s="249">
        <f t="shared" si="860"/>
        <v>948</v>
      </c>
      <c r="J113" s="130">
        <v>0</v>
      </c>
      <c r="K113" s="254">
        <f t="shared" si="870"/>
        <v>899</v>
      </c>
      <c r="L113" s="5"/>
      <c r="M113" s="254">
        <f t="shared" si="862"/>
        <v>3</v>
      </c>
      <c r="N113" s="130">
        <v>14</v>
      </c>
      <c r="O113" s="5"/>
      <c r="P113" s="6">
        <v>0</v>
      </c>
      <c r="Q113" s="240">
        <f t="shared" ref="Q113" si="883">+Q112+P113</f>
        <v>239</v>
      </c>
      <c r="R113" s="255">
        <f t="shared" ref="R113" si="884">+R112+N113-O113-P113</f>
        <v>152</v>
      </c>
      <c r="S113" s="1">
        <f t="shared" ref="S113" si="885">+G113</f>
        <v>44133</v>
      </c>
      <c r="T113" s="5">
        <f t="shared" ref="T113" si="886">+H113</f>
        <v>0</v>
      </c>
      <c r="U113" s="27">
        <f t="shared" ref="U113" si="887">+I113</f>
        <v>948</v>
      </c>
      <c r="V113" s="255">
        <f t="shared" ref="V113" si="888">+V112+T113-J113</f>
        <v>45</v>
      </c>
      <c r="W113" s="5">
        <f t="shared" ref="W113" si="889">+N113</f>
        <v>14</v>
      </c>
      <c r="X113" s="252">
        <f t="shared" ref="X113" si="890">+X112+W113-O113-P113</f>
        <v>152</v>
      </c>
    </row>
    <row r="114" spans="1:24" x14ac:dyDescent="0.55000000000000004">
      <c r="A114">
        <v>119</v>
      </c>
      <c r="B114" s="250"/>
      <c r="C114" s="45"/>
      <c r="D114" t="s">
        <v>394</v>
      </c>
      <c r="E114">
        <v>24</v>
      </c>
      <c r="F114">
        <v>76</v>
      </c>
      <c r="G114" s="1">
        <v>44134</v>
      </c>
      <c r="H114" s="130">
        <v>6</v>
      </c>
      <c r="I114" s="249">
        <f t="shared" ref="I114" si="891">+I113+H114</f>
        <v>954</v>
      </c>
      <c r="J114" s="130">
        <v>0</v>
      </c>
      <c r="K114" s="254">
        <f t="shared" ref="K114" si="892">+K113+J114</f>
        <v>899</v>
      </c>
      <c r="L114" s="5"/>
      <c r="M114" s="254">
        <f t="shared" ref="M114" si="893">+M113+L114</f>
        <v>3</v>
      </c>
      <c r="N114" s="130">
        <v>15</v>
      </c>
      <c r="O114" s="5">
        <v>6</v>
      </c>
      <c r="P114" s="6">
        <v>0</v>
      </c>
      <c r="Q114" s="240">
        <f t="shared" ref="Q114" si="894">+Q113+P114</f>
        <v>239</v>
      </c>
      <c r="R114" s="255">
        <f t="shared" ref="R114" si="895">+R113+N114-O114-P114</f>
        <v>161</v>
      </c>
      <c r="S114" s="1">
        <f t="shared" ref="S114" si="896">+G114</f>
        <v>44134</v>
      </c>
      <c r="T114" s="5">
        <f t="shared" ref="T114" si="897">+H114</f>
        <v>6</v>
      </c>
      <c r="U114" s="27">
        <f t="shared" ref="U114" si="898">+I114</f>
        <v>954</v>
      </c>
      <c r="V114" s="255">
        <f t="shared" ref="V114" si="899">+V113+T114-J114</f>
        <v>51</v>
      </c>
      <c r="W114" s="5">
        <f t="shared" ref="W114" si="900">+N114</f>
        <v>15</v>
      </c>
      <c r="X114" s="252">
        <f t="shared" ref="X114" si="901">+X113+W114-O114-P114</f>
        <v>161</v>
      </c>
    </row>
    <row r="115" spans="1:24" x14ac:dyDescent="0.55000000000000004">
      <c r="A115">
        <v>120</v>
      </c>
      <c r="B115" s="250"/>
      <c r="C115" s="45"/>
      <c r="D115" t="s">
        <v>396</v>
      </c>
      <c r="E115">
        <v>24</v>
      </c>
      <c r="F115">
        <v>77</v>
      </c>
      <c r="G115" s="1">
        <v>44135</v>
      </c>
      <c r="H115" s="130">
        <v>3</v>
      </c>
      <c r="I115" s="249">
        <f t="shared" ref="I115" si="902">+I114+H115</f>
        <v>957</v>
      </c>
      <c r="J115" s="130">
        <v>0</v>
      </c>
      <c r="K115" s="254">
        <f t="shared" ref="K115" si="903">+K114+J115</f>
        <v>899</v>
      </c>
      <c r="L115" s="5"/>
      <c r="M115" s="254">
        <f t="shared" ref="M115" si="904">+M114+L115</f>
        <v>3</v>
      </c>
      <c r="N115" s="130">
        <v>61</v>
      </c>
      <c r="O115" s="5">
        <v>3</v>
      </c>
      <c r="P115" s="6">
        <v>0</v>
      </c>
      <c r="Q115" s="240">
        <f t="shared" ref="Q115" si="905">+Q114+P115</f>
        <v>239</v>
      </c>
      <c r="R115" s="255">
        <f t="shared" ref="R115" si="906">+R114+N115-O115-P115</f>
        <v>219</v>
      </c>
      <c r="S115" s="1">
        <f t="shared" ref="S115:S116" si="907">+G115</f>
        <v>44135</v>
      </c>
      <c r="T115" s="5">
        <f t="shared" ref="T115" si="908">+H115</f>
        <v>3</v>
      </c>
      <c r="U115" s="27">
        <f t="shared" ref="U115" si="909">+I115</f>
        <v>957</v>
      </c>
      <c r="V115" s="255">
        <f t="shared" ref="V115" si="910">+V114+T115-J115</f>
        <v>54</v>
      </c>
      <c r="W115" s="5">
        <f t="shared" ref="W115" si="911">+N115</f>
        <v>61</v>
      </c>
      <c r="X115" s="252">
        <f t="shared" ref="X115" si="912">+X114+W115-O115-P115</f>
        <v>219</v>
      </c>
    </row>
    <row r="116" spans="1:24" x14ac:dyDescent="0.55000000000000004">
      <c r="A116">
        <v>121</v>
      </c>
      <c r="B116" s="250"/>
      <c r="C116" s="45"/>
      <c r="D116" t="s">
        <v>397</v>
      </c>
      <c r="E116">
        <v>24</v>
      </c>
      <c r="F116">
        <v>78</v>
      </c>
      <c r="G116" s="1">
        <v>44136</v>
      </c>
      <c r="H116" s="130">
        <v>3</v>
      </c>
      <c r="I116" s="249">
        <f t="shared" ref="I116" si="913">+I115+H116</f>
        <v>960</v>
      </c>
      <c r="J116" s="130">
        <v>0</v>
      </c>
      <c r="K116" s="254">
        <f t="shared" ref="K116" si="914">+K115+J116</f>
        <v>899</v>
      </c>
      <c r="L116" s="5"/>
      <c r="M116" s="254">
        <f t="shared" ref="M116" si="915">+M115+L116</f>
        <v>3</v>
      </c>
      <c r="N116" s="130">
        <v>6</v>
      </c>
      <c r="O116" s="5">
        <v>2</v>
      </c>
      <c r="P116" s="6">
        <v>0</v>
      </c>
      <c r="Q116" s="240">
        <f t="shared" ref="Q116" si="916">+Q115+P116</f>
        <v>239</v>
      </c>
      <c r="R116" s="255">
        <f t="shared" ref="R116" si="917">+R115+N116-O116-P116</f>
        <v>223</v>
      </c>
      <c r="S116" s="1">
        <f t="shared" ref="S116" si="918">+G116</f>
        <v>44136</v>
      </c>
      <c r="T116" s="5">
        <f t="shared" ref="T116" si="919">+H116</f>
        <v>3</v>
      </c>
      <c r="U116" s="27">
        <f t="shared" ref="U116" si="920">+I116</f>
        <v>960</v>
      </c>
      <c r="V116" s="255">
        <f t="shared" ref="V116" si="921">+V115+T116-J116</f>
        <v>57</v>
      </c>
      <c r="W116" s="5">
        <f t="shared" ref="W116" si="922">+N116</f>
        <v>6</v>
      </c>
      <c r="X116" s="252">
        <f>+X115+W116-O116-P116</f>
        <v>223</v>
      </c>
    </row>
    <row r="117" spans="1:24" x14ac:dyDescent="0.55000000000000004">
      <c r="B117" s="250"/>
      <c r="C117" s="45"/>
      <c r="G117" s="1"/>
      <c r="H117" s="130"/>
      <c r="I117" s="249"/>
      <c r="J117" s="130"/>
      <c r="K117" s="254"/>
      <c r="L117" s="5"/>
      <c r="M117" s="254"/>
      <c r="N117" s="130"/>
      <c r="O117" s="5"/>
      <c r="P117" s="6"/>
      <c r="Q117" s="240"/>
      <c r="R117" s="255"/>
      <c r="S117" s="1"/>
      <c r="T117" s="5"/>
      <c r="U117" s="27"/>
      <c r="V117" s="255"/>
      <c r="W117" s="5"/>
      <c r="X117" s="252"/>
    </row>
    <row r="118"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9" t="s">
        <v>2</v>
      </c>
      <c r="C4" s="34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9" t="s">
        <v>38</v>
      </c>
      <c r="CI4" s="349"/>
      <c r="CJ4" s="349"/>
      <c r="CK4" s="349"/>
      <c r="CL4" s="349"/>
    </row>
    <row r="5" spans="2:90" x14ac:dyDescent="0.55000000000000004">
      <c r="B5" t="s">
        <v>3</v>
      </c>
      <c r="C5" t="s">
        <v>1</v>
      </c>
      <c r="D5" s="349" t="s">
        <v>4</v>
      </c>
      <c r="E5" s="34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2020-11-02T08:43:14Z</dcterms:modified>
</cp:coreProperties>
</file>