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8BE523E9-2E25-4662-82F2-32DBE201A5AF}"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23" i="5" l="1"/>
  <c r="AS423" i="5"/>
  <c r="AQ423" i="5"/>
  <c r="AO423" i="5"/>
  <c r="AM423" i="5"/>
  <c r="AK423" i="5"/>
  <c r="AI423" i="5"/>
  <c r="CI423" i="5" s="1"/>
  <c r="AG423" i="5"/>
  <c r="CC423" i="5" s="1"/>
  <c r="P424" i="2"/>
  <c r="O424" i="2"/>
  <c r="M424" i="2"/>
  <c r="AB424" i="2" s="1"/>
  <c r="K424" i="2"/>
  <c r="H424" i="2"/>
  <c r="W424" i="2"/>
  <c r="X424" i="2"/>
  <c r="Z424" i="2"/>
  <c r="AA424" i="2"/>
  <c r="CH423" i="5"/>
  <c r="CF423" i="5"/>
  <c r="CE423" i="5"/>
  <c r="CD423" i="5"/>
  <c r="CA423" i="5"/>
  <c r="BZ423" i="5"/>
  <c r="BY423" i="5"/>
  <c r="BX423" i="5"/>
  <c r="BW423" i="5"/>
  <c r="BV423" i="5"/>
  <c r="BU423" i="5"/>
  <c r="BT423" i="5"/>
  <c r="BS423" i="5"/>
  <c r="BR423" i="5"/>
  <c r="BQ423" i="5"/>
  <c r="BP423" i="5"/>
  <c r="BO423" i="5"/>
  <c r="BN423" i="5"/>
  <c r="BM423" i="5"/>
  <c r="BK423" i="5"/>
  <c r="BJ423" i="5"/>
  <c r="BH423" i="5"/>
  <c r="BG423" i="5"/>
  <c r="BF423" i="5"/>
  <c r="BE423" i="5"/>
  <c r="BI423" i="5" s="1"/>
  <c r="BL423" i="5" s="1"/>
  <c r="BD423" i="5"/>
  <c r="BC423" i="5"/>
  <c r="BA423" i="5"/>
  <c r="AZ423" i="5"/>
  <c r="AX423" i="5"/>
  <c r="AD423" i="5"/>
  <c r="AE423" i="5" s="1"/>
  <c r="AC423" i="5"/>
  <c r="AB423" i="5"/>
  <c r="AA423" i="5"/>
  <c r="Z423" i="5"/>
  <c r="C423" i="5"/>
  <c r="D423" i="5"/>
  <c r="I186" i="7"/>
  <c r="B186" i="7" s="1"/>
  <c r="AD186" i="7" s="1"/>
  <c r="AE186" i="7"/>
  <c r="AC186" i="7"/>
  <c r="Y227" i="6"/>
  <c r="Z227" i="6" s="1"/>
  <c r="X227" i="6"/>
  <c r="V227" i="6"/>
  <c r="U227" i="6"/>
  <c r="T227" i="6"/>
  <c r="S227" i="6"/>
  <c r="R227" i="6"/>
  <c r="N227" i="6"/>
  <c r="L227" i="6"/>
  <c r="K227" i="6"/>
  <c r="I227" i="6"/>
  <c r="W227" i="6" s="1"/>
  <c r="AU422" i="5"/>
  <c r="AS422" i="5"/>
  <c r="AK422" i="5"/>
  <c r="AI422" i="5"/>
  <c r="CE422" i="5" s="1"/>
  <c r="AG422" i="5"/>
  <c r="AA423" i="2"/>
  <c r="Z423" i="2"/>
  <c r="X423" i="2"/>
  <c r="W423" i="2"/>
  <c r="P423" i="2"/>
  <c r="CI422" i="5"/>
  <c r="CH422" i="5"/>
  <c r="CG422" i="5"/>
  <c r="CD422" i="5"/>
  <c r="CC422" i="5"/>
  <c r="CA422" i="5"/>
  <c r="BZ422" i="5"/>
  <c r="BY422" i="5"/>
  <c r="BX422" i="5"/>
  <c r="BW422" i="5"/>
  <c r="BV422" i="5"/>
  <c r="BU422" i="5"/>
  <c r="BT422" i="5"/>
  <c r="BS422" i="5"/>
  <c r="BR422" i="5"/>
  <c r="BQ422" i="5"/>
  <c r="BP422" i="5"/>
  <c r="BO422" i="5"/>
  <c r="BK422" i="5"/>
  <c r="BJ422" i="5"/>
  <c r="BG422" i="5"/>
  <c r="BF422" i="5"/>
  <c r="BE422" i="5"/>
  <c r="BI422" i="5" s="1"/>
  <c r="BL422" i="5" s="1"/>
  <c r="AX422" i="5"/>
  <c r="AQ422" i="5"/>
  <c r="AO422" i="5"/>
  <c r="AM422" i="5"/>
  <c r="AD422" i="5"/>
  <c r="CB422" i="5" s="1"/>
  <c r="AC422" i="5"/>
  <c r="AB422" i="5"/>
  <c r="AA422" i="5"/>
  <c r="Z422" i="5"/>
  <c r="CF422" i="5" s="1"/>
  <c r="AE185" i="7"/>
  <c r="AC185" i="7"/>
  <c r="I185" i="7"/>
  <c r="B185" i="7" s="1"/>
  <c r="AD185" i="7" s="1"/>
  <c r="Y226" i="6"/>
  <c r="V226" i="6"/>
  <c r="U226" i="6"/>
  <c r="AU421" i="5"/>
  <c r="AS421" i="5"/>
  <c r="AG421" i="5"/>
  <c r="CD421" i="5"/>
  <c r="CC421" i="5"/>
  <c r="CA421" i="5"/>
  <c r="BZ421" i="5"/>
  <c r="BY421" i="5"/>
  <c r="BX421" i="5"/>
  <c r="BW421" i="5"/>
  <c r="BV421" i="5"/>
  <c r="BU421" i="5"/>
  <c r="BT421" i="5"/>
  <c r="BS421" i="5"/>
  <c r="BR421" i="5"/>
  <c r="BQ421" i="5"/>
  <c r="BP421" i="5"/>
  <c r="BO421" i="5"/>
  <c r="BK421" i="5"/>
  <c r="BJ421" i="5"/>
  <c r="BG421" i="5"/>
  <c r="BF421" i="5"/>
  <c r="AX421" i="5"/>
  <c r="AQ421" i="5"/>
  <c r="AO421" i="5"/>
  <c r="AM421" i="5"/>
  <c r="AK421" i="5"/>
  <c r="AI421" i="5"/>
  <c r="CI421" i="5" s="1"/>
  <c r="AD421" i="5"/>
  <c r="AC421" i="5"/>
  <c r="AB421" i="5"/>
  <c r="AA421" i="5"/>
  <c r="Z421" i="5"/>
  <c r="BE421" i="5" s="1"/>
  <c r="BI421" i="5" s="1"/>
  <c r="BL421" i="5" s="1"/>
  <c r="I184" i="7"/>
  <c r="B184" i="7" s="1"/>
  <c r="AD184" i="7" s="1"/>
  <c r="AE184" i="7"/>
  <c r="AC184" i="7"/>
  <c r="Y225" i="6"/>
  <c r="V225" i="6"/>
  <c r="U225" i="6"/>
  <c r="AA422" i="2"/>
  <c r="Z422" i="2"/>
  <c r="X422" i="2"/>
  <c r="W422" i="2"/>
  <c r="P422" i="2"/>
  <c r="AU420" i="5"/>
  <c r="AS420" i="5"/>
  <c r="AQ420" i="5"/>
  <c r="AO420" i="5"/>
  <c r="AM420" i="5"/>
  <c r="AK420" i="5"/>
  <c r="AI420" i="5"/>
  <c r="CI420" i="5" s="1"/>
  <c r="AG420" i="5"/>
  <c r="CC420" i="5" s="1"/>
  <c r="Y224" i="6"/>
  <c r="V224" i="6"/>
  <c r="U224" i="6"/>
  <c r="AE183" i="7"/>
  <c r="AC183" i="7"/>
  <c r="I183" i="7"/>
  <c r="B183" i="7" s="1"/>
  <c r="AD183" i="7" s="1"/>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C419" i="5" s="1"/>
  <c r="CD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G423" i="5" l="1"/>
  <c r="CB423" i="5"/>
  <c r="I424" i="2"/>
  <c r="Y424" i="2"/>
  <c r="CE416" i="5"/>
  <c r="CE421" i="5"/>
  <c r="CF421" i="5"/>
  <c r="CH421" i="5"/>
  <c r="CH420" i="5"/>
  <c r="CB421" i="5"/>
  <c r="CG421" i="5"/>
  <c r="CF420" i="5"/>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7" i="5"/>
  <c r="CD378" i="5" l="1"/>
  <c r="CA378" i="5"/>
  <c r="BZ378" i="5"/>
  <c r="BY378" i="5"/>
  <c r="BX378" i="5"/>
  <c r="BW378" i="5"/>
  <c r="BV378" i="5"/>
  <c r="BU378" i="5"/>
  <c r="BT378" i="5"/>
  <c r="BS378" i="5"/>
  <c r="BR378" i="5"/>
  <c r="BQ378" i="5"/>
  <c r="BP378" i="5"/>
  <c r="BO378" i="5"/>
  <c r="BK378" i="5"/>
  <c r="BJ378" i="5"/>
  <c r="BG378" i="5"/>
  <c r="BF378" i="5"/>
  <c r="BB427"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91"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91"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91" i="7"/>
  <c r="Q191"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91" i="7"/>
  <c r="Z191" i="7"/>
  <c r="Y191" i="7"/>
  <c r="X191" i="7"/>
  <c r="W191" i="7"/>
  <c r="G191" i="7"/>
  <c r="V191" i="7"/>
  <c r="U191" i="7"/>
  <c r="T191" i="7"/>
  <c r="P191" i="7"/>
  <c r="O191" i="7"/>
  <c r="N191" i="7"/>
  <c r="M191" i="7"/>
  <c r="L191" i="7"/>
  <c r="E191"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6"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9" i="5"/>
  <c r="AD42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8" i="5"/>
  <c r="L42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M421" i="5" s="1"/>
  <c r="BM422"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D163" i="5"/>
  <c r="C164" i="5"/>
  <c r="BH163" i="5"/>
  <c r="Y84" i="2"/>
  <c r="H85" i="2"/>
  <c r="M54" i="2"/>
  <c r="AB53" i="2"/>
  <c r="I53" i="2"/>
  <c r="W224" i="6" l="1"/>
  <c r="I225" i="6"/>
  <c r="D164" i="5"/>
  <c r="C165" i="5"/>
  <c r="BH164" i="5"/>
  <c r="H86" i="2"/>
  <c r="Y85" i="2"/>
  <c r="M55" i="2"/>
  <c r="M56" i="2" s="1"/>
  <c r="AB54" i="2"/>
  <c r="I54" i="2"/>
  <c r="W225" i="6" l="1"/>
  <c r="I226" i="6"/>
  <c r="W226" i="6" s="1"/>
  <c r="BH165" i="5"/>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C421" i="5" s="1"/>
  <c r="C422" i="5" s="1"/>
  <c r="BH412" i="5"/>
  <c r="D411" i="5"/>
  <c r="BH411" i="5"/>
  <c r="D410" i="5"/>
  <c r="BH410" i="5"/>
  <c r="D409" i="5"/>
  <c r="BH409" i="5"/>
  <c r="D408" i="5"/>
  <c r="BH408" i="5"/>
  <c r="H306" i="2"/>
  <c r="Y305" i="2"/>
  <c r="M277" i="2"/>
  <c r="AB276" i="2"/>
  <c r="I276" i="2"/>
  <c r="BH422" i="5" l="1"/>
  <c r="D422" i="5"/>
  <c r="D421" i="5"/>
  <c r="BH421" i="5"/>
  <c r="D420" i="5"/>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Y418" i="2"/>
  <c r="Y417" i="2"/>
  <c r="Y416" i="2"/>
  <c r="Y415" i="2"/>
  <c r="Y414" i="2"/>
  <c r="Y413" i="2"/>
  <c r="Y412" i="2"/>
  <c r="Y411" i="2"/>
  <c r="Y410" i="2"/>
  <c r="Y409" i="2"/>
  <c r="Y408" i="2"/>
  <c r="Y407" i="2"/>
  <c r="M358" i="2"/>
  <c r="AB357" i="2"/>
  <c r="I357" i="2"/>
  <c r="Y423" i="2" l="1"/>
  <c r="Y422" i="2"/>
  <c r="Y421" i="2"/>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91" i="7"/>
  <c r="AE164" i="7"/>
  <c r="J191" i="7"/>
  <c r="H191" i="7"/>
  <c r="B164" i="7"/>
  <c r="AD164" i="7" s="1"/>
  <c r="F191" i="7"/>
  <c r="AB419" i="2" l="1"/>
  <c r="M420" i="2"/>
  <c r="M421" i="2" s="1"/>
  <c r="M422" i="2" s="1"/>
  <c r="M423"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91" i="7"/>
  <c r="AB423" i="2" l="1"/>
  <c r="I423" i="2"/>
  <c r="AB422" i="2"/>
  <c r="I422" i="2"/>
  <c r="AB421" i="2"/>
  <c r="I421" i="2"/>
  <c r="AB420" i="2"/>
  <c r="I420" i="2"/>
</calcChain>
</file>

<file path=xl/sharedStrings.xml><?xml version="1.0" encoding="utf-8"?>
<sst xmlns="http://schemas.openxmlformats.org/spreadsheetml/2006/main" count="732" uniqueCount="518">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</sst>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国家衛健委発表に基づく感染状況!$W$27:$W$426</c:f>
              <c:numCache>
                <c:formatCode>m"月"d"日"</c:formatCode>
                <c:ptCount val="3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numCache>
            </c:numRef>
          </c:cat>
          <c:val>
            <c:numRef>
              <c:f>国家衛健委発表に基づく感染状況!$X$27:$X$426</c:f>
              <c:numCache>
                <c:formatCode>#,##0_);[Red]\(#,##0\)</c:formatCode>
                <c:ptCount val="39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国家衛健委発表に基づく感染状況!$W$27:$W$426</c:f>
              <c:numCache>
                <c:formatCode>m"月"d"日"</c:formatCode>
                <c:ptCount val="3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numCache>
            </c:numRef>
          </c:cat>
          <c:val>
            <c:numRef>
              <c:f>国家衛健委発表に基づく感染状況!$Y$27:$Y$426</c:f>
              <c:numCache>
                <c:formatCode>General</c:formatCode>
                <c:ptCount val="39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香港マカオ台湾の患者・海外輸入症例・無症状病原体保有者!$CB$29:$CB$425</c:f>
              <c:numCache>
                <c:formatCode>General</c:formatCode>
                <c:ptCount val="39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香港マカオ台湾の患者・海外輸入症例・無症状病原体保有者!$CC$29:$CC$425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香港マカオ台湾の患者・海外輸入症例・無症状病原体保有者!$CH$189:$CH$424</c:f>
              <c:numCache>
                <c:formatCode>m"月"d"日"</c:formatCode>
                <c:ptCount val="23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numCache>
            </c:numRef>
          </c:cat>
          <c:val>
            <c:numRef>
              <c:f>香港マカオ台湾の患者・海外輸入症例・無症状病原体保有者!$CI$189:$CI$424</c:f>
              <c:numCache>
                <c:formatCode>General</c:formatCode>
                <c:ptCount val="23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香港マカオ台湾の患者・海外輸入症例・無症状病原体保有者!$CF$189:$CF$424</c:f>
              <c:numCache>
                <c:formatCode>m"月"d"日"</c:formatCode>
                <c:ptCount val="23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numCache>
            </c:numRef>
          </c:cat>
          <c:val>
            <c:numRef>
              <c:f>香港マカオ台湾の患者・海外輸入症例・無症状病原体保有者!$CG$189:$CG$424</c:f>
              <c:numCache>
                <c:formatCode>General</c:formatCode>
                <c:ptCount val="23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省市別輸入症例数変化!$D$2:$D$189</c:f>
              <c:numCache>
                <c:formatCode>General</c:formatCode>
                <c:ptCount val="18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省市別輸入症例数変化!$E$2:$E$189</c:f>
              <c:numCache>
                <c:formatCode>General</c:formatCode>
                <c:ptCount val="18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省市別輸入症例数変化!$F$2:$F$189</c:f>
              <c:numCache>
                <c:formatCode>General</c:formatCode>
                <c:ptCount val="18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省市別輸入症例数変化!$G$2:$G$189</c:f>
              <c:numCache>
                <c:formatCode>General</c:formatCode>
                <c:ptCount val="18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省市別輸入症例数変化!$H$2:$H$189</c:f>
              <c:numCache>
                <c:formatCode>General</c:formatCode>
                <c:ptCount val="18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numCache>
            </c:numRef>
          </c:cat>
          <c:val>
            <c:numRef>
              <c:f>省市別輸入症例数変化!$I$2:$I$189</c:f>
              <c:numCache>
                <c:formatCode>0_);[Red]\(0\)</c:formatCode>
                <c:ptCount val="18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6" formatCode="General">
                  <c:v>1</c:v>
                </c:pt>
              </c:numCache>
            </c:numRef>
          </c:cat>
          <c:val>
            <c:numRef>
              <c:f>省市別輸入症例数変化!$AD$2:$AD$188</c:f>
              <c:numCache>
                <c:formatCode>0_);[Red]\(0\)</c:formatCode>
                <c:ptCount val="18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6" formatCode="General">
                  <c:v>1</c:v>
                </c:pt>
              </c:numCache>
            </c:numRef>
          </c:cat>
          <c:val>
            <c:numRef>
              <c:f>省市別輸入症例数変化!$AE$2:$AE$188</c:f>
              <c:numCache>
                <c:formatCode>General</c:formatCode>
                <c:ptCount val="18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香港マカオ台湾の患者・海外輸入症例・無症状病原体保有者!$BP$29:$BP$425</c:f>
              <c:numCache>
                <c:formatCode>General</c:formatCode>
                <c:ptCount val="39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香港マカオ台湾の患者・海外輸入症例・無症状病原体保有者!$BQ$29:$BQ$425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香港マカオ台湾の患者・海外輸入症例・無症状病原体保有者!$BR$29:$BR$425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香港マカオ台湾の患者・海外輸入症例・無症状病原体保有者!$AX$169:$AX$424</c:f>
              <c:numCache>
                <c:formatCode>m"月"d"日"</c:formatCode>
                <c:ptCount val="25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numCache>
            </c:numRef>
          </c:cat>
          <c:val>
            <c:numRef>
              <c:f>香港マカオ台湾の患者・海外輸入症例・無症状病原体保有者!$AY$169:$AY$424</c:f>
              <c:numCache>
                <c:formatCode>General</c:formatCode>
                <c:ptCount val="25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香港マカオ台湾の患者・海外輸入症例・無症状病原体保有者!$AX$169:$AX$424</c:f>
              <c:numCache>
                <c:formatCode>m"月"d"日"</c:formatCode>
                <c:ptCount val="25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numCache>
            </c:numRef>
          </c:cat>
          <c:val>
            <c:numRef>
              <c:f>香港マカオ台湾の患者・海外輸入症例・無症状病原体保有者!$BB$169:$BB$424</c:f>
              <c:numCache>
                <c:formatCode>General</c:formatCode>
                <c:ptCount val="25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香港マカオ台湾の患者・海外輸入症例・無症状病原体保有者!$AX$169:$AX$424</c:f>
              <c:numCache>
                <c:formatCode>m"月"d"日"</c:formatCode>
                <c:ptCount val="25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numCache>
            </c:numRef>
          </c:cat>
          <c:val>
            <c:numRef>
              <c:f>香港マカオ台湾の患者・海外輸入症例・無症状病原体保有者!$AZ$169:$AZ$424</c:f>
              <c:numCache>
                <c:formatCode>General</c:formatCode>
                <c:ptCount val="25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香港マカオ台湾の患者・海外輸入症例・無症状病原体保有者!$AX$169:$AX$424</c:f>
              <c:numCache>
                <c:formatCode>m"月"d"日"</c:formatCode>
                <c:ptCount val="25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numCache>
            </c:numRef>
          </c:cat>
          <c:val>
            <c:numRef>
              <c:f>香港マカオ台湾の患者・海外輸入症例・無症状病原体保有者!$BC$169:$BC$424</c:f>
              <c:numCache>
                <c:formatCode>General</c:formatCode>
                <c:ptCount val="25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国家衛健委発表に基づく感染状況!$Z$27:$Z$426</c:f>
              <c:numCache>
                <c:formatCode>m"月"d"日"</c:formatCode>
                <c:ptCount val="3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numCache>
            </c:numRef>
          </c:cat>
          <c:val>
            <c:numRef>
              <c:f>国家衛健委発表に基づく感染状況!$AA$27:$AA$426</c:f>
              <c:numCache>
                <c:formatCode>General</c:formatCode>
                <c:ptCount val="39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国家衛健委発表に基づく感染状況!$Z$27:$Z$426</c:f>
              <c:numCache>
                <c:formatCode>m"月"d"日"</c:formatCode>
                <c:ptCount val="3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numCache>
            </c:numRef>
          </c:cat>
          <c:val>
            <c:numRef>
              <c:f>国家衛健委発表に基づく感染状況!$AB$27:$AB$426</c:f>
              <c:numCache>
                <c:formatCode>General</c:formatCode>
                <c:ptCount val="39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香港マカオ台湾の患者・海外輸入症例・無症状病原体保有者!$BE$70:$BE$425</c:f>
              <c:numCache>
                <c:formatCode>m"月"d"日"</c:formatCode>
                <c:ptCount val="35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numCache>
            </c:numRef>
          </c:cat>
          <c:val>
            <c:numRef>
              <c:f>香港マカオ台湾の患者・海外輸入症例・無症状病原体保有者!$BF$70:$BF$425</c:f>
              <c:numCache>
                <c:formatCode>General</c:formatCode>
                <c:ptCount val="35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香港マカオ台湾の患者・海外輸入症例・無症状病原体保有者!$BG$70:$BG$425</c:f>
              <c:numCache>
                <c:formatCode>m"月"d"日"</c:formatCode>
                <c:ptCount val="35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numCache>
            </c:numRef>
          </c:cat>
          <c:val>
            <c:numRef>
              <c:f>香港マカオ台湾の患者・海外輸入症例・無症状病原体保有者!$BH$70:$BH$425</c:f>
              <c:numCache>
                <c:formatCode>General</c:formatCode>
                <c:ptCount val="35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香港マカオ台湾の患者・海外輸入症例・無症状病原体保有者!$BT$29:$BT$425</c:f>
              <c:numCache>
                <c:formatCode>General</c:formatCode>
                <c:ptCount val="39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香港マカオ台湾の患者・海外輸入症例・無症状病原体保有者!$BU$29:$BU$425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香港マカオ台湾の患者・海外輸入症例・無症状病原体保有者!$BV$29:$BV$425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香港マカオ台湾の患者・海外輸入症例・無症状病原体保有者!$BX$29:$BX$425</c:f>
              <c:numCache>
                <c:formatCode>General</c:formatCode>
                <c:ptCount val="39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香港マカオ台湾の患者・海外輸入症例・無症状病原体保有者!$BY$29:$BY$425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香港マカオ台湾の患者・海外輸入症例・無症状病原体保有者!$BZ$29:$BZ$425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香港マカオ台湾の患者・海外輸入症例・無症状病原体保有者!$BI$97:$BI$424</c:f>
              <c:numCache>
                <c:formatCode>m"月"d"日"</c:formatCode>
                <c:ptCount val="32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numCache>
            </c:numRef>
          </c:cat>
          <c:val>
            <c:numRef>
              <c:f>香港マカオ台湾の患者・海外輸入症例・無症状病原体保有者!$BJ$97:$BJ$424</c:f>
              <c:numCache>
                <c:formatCode>General</c:formatCode>
                <c:ptCount val="32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香港マカオ台湾の患者・海外輸入症例・無症状病原体保有者!$BI$97:$BI$424</c:f>
              <c:numCache>
                <c:formatCode>m"月"d"日"</c:formatCode>
                <c:ptCount val="32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numCache>
            </c:numRef>
          </c:cat>
          <c:val>
            <c:numRef>
              <c:f>香港マカオ台湾の患者・海外輸入症例・無症状病原体保有者!$BK$97:$BK$424</c:f>
              <c:numCache>
                <c:formatCode>General</c:formatCode>
                <c:ptCount val="32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香港マカオ台湾の患者・海外輸入症例・無症状病原体保有者!$BL$97:$BL$424</c:f>
              <c:numCache>
                <c:formatCode>m"月"d"日"</c:formatCode>
                <c:ptCount val="32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numCache>
            </c:numRef>
          </c:cat>
          <c:val>
            <c:numRef>
              <c:f>香港マカオ台湾の患者・海外輸入症例・無症状病原体保有者!$BM$97:$BM$424</c:f>
              <c:numCache>
                <c:formatCode>General</c:formatCode>
                <c:ptCount val="32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香港マカオ台湾の患者・海外輸入症例・無症状病原体保有者!$BL$97:$BL$424</c:f>
              <c:numCache>
                <c:formatCode>m"月"d"日"</c:formatCode>
                <c:ptCount val="32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numCache>
            </c:numRef>
          </c:cat>
          <c:val>
            <c:numRef>
              <c:f>香港マカオ台湾の患者・海外輸入症例・無症状病原体保有者!$BN$97:$BN$424</c:f>
              <c:numCache>
                <c:formatCode>General</c:formatCode>
                <c:ptCount val="32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香港マカオ台湾の患者・海外輸入症例・無症状病原体保有者!$CD$29:$CD$425</c:f>
              <c:numCache>
                <c:formatCode>m"月"d"日"</c:formatCode>
                <c:ptCount val="39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numCache>
            </c:numRef>
          </c:cat>
          <c:val>
            <c:numRef>
              <c:f>香港マカオ台湾の患者・海外輸入症例・無症状病原体保有者!$CE$29:$CE$425</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35"/>
  <sheetViews>
    <sheetView tabSelected="1" workbookViewId="0">
      <pane xSplit="2" ySplit="5" topLeftCell="C416"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44248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v>44247</v>
      </c>
      <c r="C424" s="48">
        <v>2</v>
      </c>
      <c r="D424" s="84"/>
      <c r="E424" s="110"/>
      <c r="F424" s="57">
        <v>3</v>
      </c>
      <c r="G424" s="48">
        <v>7</v>
      </c>
      <c r="H424" s="89">
        <f t="shared" ref="H424" si="399">+H423+G424</f>
        <v>89831</v>
      </c>
      <c r="I424" s="89">
        <f t="shared" ref="I424" si="400">+H424-M424-O424</f>
        <v>423</v>
      </c>
      <c r="J424" s="48">
        <v>-3</v>
      </c>
      <c r="K424" s="56">
        <f t="shared" ref="K424" si="401">+J424+K423</f>
        <v>2</v>
      </c>
      <c r="L424" s="48">
        <v>0</v>
      </c>
      <c r="M424" s="89">
        <f t="shared" ref="M424" si="402">+L424+M423</f>
        <v>4636</v>
      </c>
      <c r="N424" s="48">
        <v>38</v>
      </c>
      <c r="O424" s="89">
        <f t="shared" ref="O424" si="403">+N424+O423</f>
        <v>84772</v>
      </c>
      <c r="P424" s="111">
        <f t="shared" ref="P424" si="404">+Q424-Q423</f>
        <v>401</v>
      </c>
      <c r="Q424" s="57">
        <v>976157</v>
      </c>
      <c r="R424" s="48">
        <v>705</v>
      </c>
      <c r="S424" s="118"/>
      <c r="T424" s="57">
        <v>7929</v>
      </c>
      <c r="U424" s="78"/>
      <c r="W424" s="121">
        <f t="shared" ref="W424" si="405">+B424</f>
        <v>44247</v>
      </c>
      <c r="X424" s="122">
        <f t="shared" ref="X424" si="406">+G424</f>
        <v>7</v>
      </c>
      <c r="Y424" s="97">
        <f t="shared" ref="Y424" si="407">+H424</f>
        <v>89831</v>
      </c>
      <c r="Z424" s="123">
        <f t="shared" ref="Z424" si="408">+B424</f>
        <v>44247</v>
      </c>
      <c r="AA424" s="97">
        <f t="shared" ref="AA424" si="409">+L424</f>
        <v>0</v>
      </c>
      <c r="AB424" s="97">
        <f t="shared" ref="AB424" si="410">+M424</f>
        <v>4636</v>
      </c>
      <c r="AC424">
        <v>26</v>
      </c>
    </row>
    <row r="425" spans="2:29" x14ac:dyDescent="0.55000000000000004">
      <c r="B425" s="77"/>
      <c r="C425" s="59"/>
      <c r="D425" s="49"/>
      <c r="E425" s="61"/>
      <c r="F425" s="60"/>
      <c r="G425" s="59"/>
      <c r="H425" s="61"/>
      <c r="I425" s="55"/>
      <c r="J425" s="59"/>
      <c r="K425" s="61"/>
      <c r="L425" s="59"/>
      <c r="M425" s="61"/>
      <c r="N425" s="48"/>
      <c r="O425" s="60"/>
      <c r="P425" s="124"/>
      <c r="Q425" s="60"/>
      <c r="R425" s="48"/>
      <c r="S425" s="60"/>
      <c r="T425" s="60"/>
      <c r="U425" s="78"/>
    </row>
    <row r="426" spans="2:29" ht="9.5" customHeight="1" thickBot="1" x14ac:dyDescent="0.6">
      <c r="B426" s="66"/>
      <c r="C426" s="79"/>
      <c r="D426" s="80"/>
      <c r="E426" s="82"/>
      <c r="F426" s="95"/>
      <c r="G426" s="79"/>
      <c r="H426" s="82"/>
      <c r="I426" s="82"/>
      <c r="J426" s="79"/>
      <c r="K426" s="82"/>
      <c r="L426" s="79"/>
      <c r="M426" s="82"/>
      <c r="N426" s="83"/>
      <c r="O426" s="81"/>
      <c r="P426" s="94"/>
      <c r="Q426" s="95"/>
      <c r="R426" s="120"/>
      <c r="S426" s="95"/>
      <c r="T426" s="95"/>
      <c r="U426" s="67"/>
    </row>
    <row r="428" spans="2:29" ht="13" customHeight="1" x14ac:dyDescent="0.55000000000000004">
      <c r="E428" s="112"/>
      <c r="F428" s="113"/>
      <c r="G428" s="112" t="s">
        <v>80</v>
      </c>
      <c r="H428" s="113"/>
      <c r="I428" s="113"/>
      <c r="J428" s="113"/>
      <c r="U428" s="72"/>
    </row>
    <row r="429" spans="2:29" ht="13" customHeight="1" x14ac:dyDescent="0.55000000000000004">
      <c r="E429" s="112" t="s">
        <v>98</v>
      </c>
      <c r="F429" s="113"/>
      <c r="G429" s="293" t="s">
        <v>79</v>
      </c>
      <c r="H429" s="294"/>
      <c r="I429" s="112" t="s">
        <v>106</v>
      </c>
      <c r="J429" s="113"/>
    </row>
    <row r="430" spans="2:29" ht="13" customHeight="1" x14ac:dyDescent="0.55000000000000004">
      <c r="B430" s="130">
        <v>1</v>
      </c>
      <c r="E430" s="114" t="s">
        <v>108</v>
      </c>
      <c r="F430" s="113"/>
      <c r="G430" s="115"/>
      <c r="H430" s="115"/>
      <c r="I430" s="112" t="s">
        <v>107</v>
      </c>
      <c r="J430" s="113"/>
    </row>
    <row r="431" spans="2:29" ht="18.5" customHeight="1" x14ac:dyDescent="0.55000000000000004">
      <c r="E431" s="112" t="s">
        <v>96</v>
      </c>
      <c r="F431" s="113"/>
      <c r="G431" s="112" t="s">
        <v>97</v>
      </c>
      <c r="H431" s="113"/>
      <c r="I431" s="113"/>
      <c r="J431" s="113"/>
    </row>
    <row r="432" spans="2:29" ht="13" customHeight="1" x14ac:dyDescent="0.55000000000000004">
      <c r="E432" s="112" t="s">
        <v>98</v>
      </c>
      <c r="F432" s="113"/>
      <c r="G432" s="112" t="s">
        <v>99</v>
      </c>
      <c r="H432" s="113"/>
      <c r="I432" s="113"/>
      <c r="J432" s="113"/>
    </row>
    <row r="433" spans="5:10" ht="13" customHeight="1" x14ac:dyDescent="0.55000000000000004">
      <c r="E433" s="112" t="s">
        <v>98</v>
      </c>
      <c r="F433" s="113"/>
      <c r="G433" s="112" t="s">
        <v>100</v>
      </c>
      <c r="H433" s="113"/>
      <c r="I433" s="113"/>
      <c r="J433" s="113"/>
    </row>
    <row r="434" spans="5:10" ht="13" customHeight="1" x14ac:dyDescent="0.55000000000000004">
      <c r="E434" s="112" t="s">
        <v>101</v>
      </c>
      <c r="F434" s="113"/>
      <c r="G434" s="112" t="s">
        <v>102</v>
      </c>
      <c r="H434" s="113"/>
      <c r="I434" s="113"/>
      <c r="J434" s="113"/>
    </row>
    <row r="435" spans="5:10" ht="13" customHeight="1" x14ac:dyDescent="0.55000000000000004">
      <c r="E435" s="112" t="s">
        <v>103</v>
      </c>
      <c r="F435" s="113"/>
      <c r="G435" s="112" t="s">
        <v>104</v>
      </c>
      <c r="H435" s="113"/>
      <c r="I435" s="113"/>
      <c r="J435" s="113"/>
    </row>
  </sheetData>
  <mergeCells count="12">
    <mergeCell ref="G429:H42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9"/>
  <sheetViews>
    <sheetView topLeftCell="A5" zoomScale="96" zoomScaleNormal="96" workbookViewId="0">
      <pane xSplit="1" ySplit="3" topLeftCell="B415" activePane="bottomRight" state="frozen"/>
      <selection activeCell="A5" sqref="A5"/>
      <selection pane="topRight" activeCell="B5" sqref="B5"/>
      <selection pane="bottomLeft" activeCell="A8" sqref="A8"/>
      <selection pane="bottomRight" activeCell="C423" sqref="C42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7"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3" si="532">+BA344+1</f>
        <v>128</v>
      </c>
      <c r="BB345" s="130">
        <v>0</v>
      </c>
      <c r="BC345" s="27">
        <f t="shared" ref="BC345:BC376" si="533">+BC344+BB345</f>
        <v>22</v>
      </c>
      <c r="BD345" s="238">
        <f t="shared" ref="BD345:BD423"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+A418</f>
        <v>44242</v>
      </c>
      <c r="AY418" s="6">
        <v>0</v>
      </c>
      <c r="AZ418" s="238">
        <f t="shared" ref="AZ418" si="1291">+AZ417+AY418</f>
        <v>410</v>
      </c>
      <c r="BA418" s="238">
        <f t="shared" si="532"/>
        <v>201</v>
      </c>
      <c r="BB418" s="130">
        <v>0</v>
      </c>
      <c r="BC418" s="27">
        <f t="shared" ref="BC418" si="1292">+BC417+BB418</f>
        <v>964</v>
      </c>
      <c r="BD418" s="238">
        <f t="shared" si="534"/>
        <v>236</v>
      </c>
      <c r="BE418" s="229">
        <f t="shared" ref="BE418" si="1293">+Z418</f>
        <v>44242</v>
      </c>
      <c r="BF418" s="132">
        <f t="shared" ref="BF418" si="1294">+B418</f>
        <v>16</v>
      </c>
      <c r="BG418" s="229">
        <f t="shared" ref="BG418" si="1295">+A418</f>
        <v>44242</v>
      </c>
      <c r="BH418" s="132">
        <f t="shared" ref="BH418" si="1296">+C418</f>
        <v>4885</v>
      </c>
      <c r="BI418" s="1">
        <f t="shared" ref="BI418" si="1297">+BE418</f>
        <v>44242</v>
      </c>
      <c r="BJ418">
        <f t="shared" ref="BJ418" si="1298">+L418</f>
        <v>11</v>
      </c>
      <c r="BK418">
        <f t="shared" ref="BK418" si="1299">+M418</f>
        <v>11</v>
      </c>
      <c r="BL418" s="1">
        <f t="shared" ref="BL418" si="1300">+BI418</f>
        <v>44242</v>
      </c>
      <c r="BM418">
        <f t="shared" ref="BM418" si="1301">+BM417+BJ418</f>
        <v>8086</v>
      </c>
      <c r="BN418">
        <f t="shared" ref="BN418" si="1302">+BN417+BK418</f>
        <v>3666</v>
      </c>
      <c r="BO418" s="179">
        <f t="shared" ref="BO418" si="1303">+A418</f>
        <v>44242</v>
      </c>
      <c r="BP418">
        <f t="shared" ref="BP418" si="1304">+AF418</f>
        <v>10788</v>
      </c>
      <c r="BQ418">
        <f t="shared" ref="BQ418" si="1305">+AH418</f>
        <v>10207</v>
      </c>
      <c r="BR418">
        <f t="shared" ref="BR418" si="1306">+AJ418</f>
        <v>193</v>
      </c>
      <c r="BS418" s="179">
        <f t="shared" ref="BS418" si="1307">+A418</f>
        <v>44242</v>
      </c>
      <c r="BT418">
        <f t="shared" ref="BT418" si="1308">+AL418</f>
        <v>48</v>
      </c>
      <c r="BU418">
        <f t="shared" ref="BU418" si="1309">+AN418</f>
        <v>46</v>
      </c>
      <c r="BV418">
        <f t="shared" ref="BV418" si="1310">+AP418</f>
        <v>0</v>
      </c>
      <c r="BW418" s="179">
        <f t="shared" ref="BW418" si="1311">+A418</f>
        <v>44242</v>
      </c>
      <c r="BX418">
        <f t="shared" ref="BX418" si="1312">+AR418</f>
        <v>937</v>
      </c>
      <c r="BY418">
        <f t="shared" ref="BY418" si="1313">+AT418</f>
        <v>859</v>
      </c>
      <c r="BZ418">
        <f t="shared" ref="BZ418" si="1314">+AV418</f>
        <v>9</v>
      </c>
      <c r="CA418" s="179">
        <f t="shared" ref="CA418" si="1315">+A418</f>
        <v>44242</v>
      </c>
      <c r="CB418">
        <f t="shared" ref="CB418" si="1316">+AD418</f>
        <v>9</v>
      </c>
      <c r="CC418">
        <f t="shared" ref="CC418" si="1317">+AG418</f>
        <v>22</v>
      </c>
      <c r="CD418" s="179">
        <f t="shared" ref="CD418" si="1318">+A418</f>
        <v>44242</v>
      </c>
      <c r="CE418">
        <f t="shared" ref="CE418" si="1319">+AI418</f>
        <v>0</v>
      </c>
      <c r="CF418" s="1">
        <f t="shared" ref="CF418" si="1320">+Z418</f>
        <v>44242</v>
      </c>
      <c r="CG418" s="282">
        <f t="shared" ref="CG418" si="1321">+AD418</f>
        <v>9</v>
      </c>
      <c r="CH418" s="284">
        <f t="shared" ref="CH418" si="1322">+Z418</f>
        <v>44242</v>
      </c>
      <c r="CI418" s="283">
        <f t="shared" ref="CI418" si="1323">+AI418</f>
        <v>0</v>
      </c>
    </row>
    <row r="419" spans="1:87" ht="18" customHeight="1" x14ac:dyDescent="0.55000000000000004">
      <c r="A419" s="179">
        <v>44243</v>
      </c>
      <c r="B419" s="240">
        <v>7</v>
      </c>
      <c r="C419" s="154">
        <f t="shared" ref="C419" si="1324">+B419+C418</f>
        <v>4892</v>
      </c>
      <c r="D419" s="154">
        <f t="shared" ref="D419" si="1325">+C419-F419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6">+A419</f>
        <v>44243</v>
      </c>
      <c r="AA419" s="230">
        <f t="shared" ref="AA419" si="1327">+AF419+AL419+AR419</f>
        <v>11781</v>
      </c>
      <c r="AB419" s="230">
        <f t="shared" ref="AB419" si="1328">+AH419+AN419+AT419</f>
        <v>11137</v>
      </c>
      <c r="AC419" s="231">
        <f t="shared" ref="AC419" si="1329">+AJ419+AP419+AV419</f>
        <v>204</v>
      </c>
      <c r="AD419" s="183">
        <f t="shared" ref="AD419" si="1330">+AF419-AF418</f>
        <v>8</v>
      </c>
      <c r="AE419" s="243">
        <f t="shared" ref="AE419" si="1331">+AE418+AD419</f>
        <v>9591</v>
      </c>
      <c r="AF419" s="155">
        <v>10796</v>
      </c>
      <c r="AG419" s="184">
        <f t="shared" ref="AG419" si="1332">+AH419-AH418</f>
        <v>25</v>
      </c>
      <c r="AH419" s="155">
        <v>10232</v>
      </c>
      <c r="AI419" s="184">
        <f t="shared" ref="AI419" si="1333">+AJ419-AJ418</f>
        <v>2</v>
      </c>
      <c r="AJ419" s="185">
        <v>195</v>
      </c>
      <c r="AK419" s="186">
        <f t="shared" ref="AK419" si="1334">+AL419-AL418</f>
        <v>0</v>
      </c>
      <c r="AL419" s="155">
        <v>48</v>
      </c>
      <c r="AM419" s="184">
        <f t="shared" ref="AM419" si="1335">+AN419-AN418</f>
        <v>0</v>
      </c>
      <c r="AN419" s="155">
        <v>46</v>
      </c>
      <c r="AO419" s="184">
        <f t="shared" ref="AO419" si="1336">+AP419-AP418</f>
        <v>0</v>
      </c>
      <c r="AP419" s="187">
        <v>0</v>
      </c>
      <c r="AQ419" s="186">
        <f t="shared" ref="AQ419" si="1337">+AR419-AR418</f>
        <v>0</v>
      </c>
      <c r="AR419" s="155">
        <v>937</v>
      </c>
      <c r="AS419" s="184">
        <f t="shared" ref="AS419" si="1338">+AT419-AT418</f>
        <v>0</v>
      </c>
      <c r="AT419" s="155">
        <v>859</v>
      </c>
      <c r="AU419" s="184">
        <f t="shared" ref="AU419" si="1339">+AV419-AV418</f>
        <v>0</v>
      </c>
      <c r="AV419" s="188">
        <v>9</v>
      </c>
      <c r="AW419" s="255">
        <v>258</v>
      </c>
      <c r="AX419" s="237">
        <f>+A419</f>
        <v>44243</v>
      </c>
      <c r="AY419" s="6">
        <v>0</v>
      </c>
      <c r="AZ419" s="238">
        <f t="shared" ref="AZ419" si="1340">+AZ418+AY419</f>
        <v>410</v>
      </c>
      <c r="BA419" s="238">
        <f t="shared" si="532"/>
        <v>202</v>
      </c>
      <c r="BB419" s="130">
        <v>0</v>
      </c>
      <c r="BC419" s="27">
        <f t="shared" ref="BC419" si="1341">+BC418+BB419</f>
        <v>964</v>
      </c>
      <c r="BD419" s="238">
        <f t="shared" si="534"/>
        <v>237</v>
      </c>
      <c r="BE419" s="229">
        <f t="shared" ref="BE419" si="1342">+Z419</f>
        <v>44243</v>
      </c>
      <c r="BF419" s="132">
        <f t="shared" ref="BF419" si="1343">+B419</f>
        <v>7</v>
      </c>
      <c r="BG419" s="229">
        <f t="shared" ref="BG419" si="1344">+A419</f>
        <v>44243</v>
      </c>
      <c r="BH419" s="132">
        <f t="shared" ref="BH419" si="1345">+C419</f>
        <v>4892</v>
      </c>
      <c r="BI419" s="1">
        <f t="shared" ref="BI419" si="1346">+BE419</f>
        <v>44243</v>
      </c>
      <c r="BJ419">
        <f t="shared" ref="BJ419" si="1347">+L419</f>
        <v>6</v>
      </c>
      <c r="BK419">
        <f t="shared" ref="BK419" si="1348">+M419</f>
        <v>6</v>
      </c>
      <c r="BL419" s="1">
        <f t="shared" ref="BL419" si="1349">+BI419</f>
        <v>44243</v>
      </c>
      <c r="BM419">
        <f t="shared" ref="BM419" si="1350">+BM418+BJ419</f>
        <v>8092</v>
      </c>
      <c r="BN419">
        <f t="shared" ref="BN419" si="1351">+BN418+BK419</f>
        <v>3672</v>
      </c>
      <c r="BO419" s="179">
        <f t="shared" ref="BO419" si="1352">+A419</f>
        <v>44243</v>
      </c>
      <c r="BP419">
        <f t="shared" ref="BP419" si="1353">+AF419</f>
        <v>10796</v>
      </c>
      <c r="BQ419">
        <f t="shared" ref="BQ419" si="1354">+AH419</f>
        <v>10232</v>
      </c>
      <c r="BR419">
        <f t="shared" ref="BR419" si="1355">+AJ419</f>
        <v>195</v>
      </c>
      <c r="BS419" s="179">
        <f t="shared" ref="BS419" si="1356">+A419</f>
        <v>44243</v>
      </c>
      <c r="BT419">
        <f t="shared" ref="BT419" si="1357">+AL419</f>
        <v>48</v>
      </c>
      <c r="BU419">
        <f t="shared" ref="BU419" si="1358">+AN419</f>
        <v>46</v>
      </c>
      <c r="BV419">
        <f t="shared" ref="BV419" si="1359">+AP419</f>
        <v>0</v>
      </c>
      <c r="BW419" s="179">
        <f t="shared" ref="BW419" si="1360">+A419</f>
        <v>44243</v>
      </c>
      <c r="BX419">
        <f t="shared" ref="BX419" si="1361">+AR419</f>
        <v>937</v>
      </c>
      <c r="BY419">
        <f t="shared" ref="BY419" si="1362">+AT419</f>
        <v>859</v>
      </c>
      <c r="BZ419">
        <f t="shared" ref="BZ419" si="1363">+AV419</f>
        <v>9</v>
      </c>
      <c r="CA419" s="179">
        <f t="shared" ref="CA419" si="1364">+A419</f>
        <v>44243</v>
      </c>
      <c r="CB419">
        <f t="shared" ref="CB419" si="1365">+AD419</f>
        <v>8</v>
      </c>
      <c r="CC419">
        <f t="shared" ref="CC419" si="1366">+AG419</f>
        <v>25</v>
      </c>
      <c r="CD419" s="179">
        <f t="shared" ref="CD419" si="1367">+A419</f>
        <v>44243</v>
      </c>
      <c r="CE419">
        <f t="shared" ref="CE419" si="1368">+AI419</f>
        <v>2</v>
      </c>
      <c r="CF419" s="1">
        <f t="shared" ref="CF419" si="1369">+Z419</f>
        <v>44243</v>
      </c>
      <c r="CG419" s="282">
        <f t="shared" ref="CG419" si="1370">+AD419</f>
        <v>8</v>
      </c>
      <c r="CH419" s="284">
        <f t="shared" ref="CH419" si="1371">+Z419</f>
        <v>44243</v>
      </c>
      <c r="CI419" s="283">
        <f t="shared" ref="CI419" si="1372">+AI419</f>
        <v>2</v>
      </c>
    </row>
    <row r="420" spans="1:87" ht="18" customHeight="1" x14ac:dyDescent="0.55000000000000004">
      <c r="A420" s="179">
        <v>44244</v>
      </c>
      <c r="B420" s="240">
        <v>11</v>
      </c>
      <c r="C420" s="154">
        <f t="shared" ref="C420" si="1373">+B420+C419</f>
        <v>4903</v>
      </c>
      <c r="D420" s="154">
        <f t="shared" ref="D420" si="1374">+C420-F420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5">+A420</f>
        <v>44244</v>
      </c>
      <c r="AA420" s="230">
        <f t="shared" ref="AA420" si="1376">+AF420+AL420+AR420</f>
        <v>11798</v>
      </c>
      <c r="AB420" s="230">
        <f t="shared" ref="AB420" si="1377">+AH420+AN420+AT420</f>
        <v>11195</v>
      </c>
      <c r="AC420" s="231">
        <f t="shared" ref="AC420" si="1378">+AJ420+AP420+AV420</f>
        <v>206</v>
      </c>
      <c r="AD420" s="183">
        <f t="shared" ref="AD420" si="1379">+AF420-AF419</f>
        <v>16</v>
      </c>
      <c r="AE420" s="243">
        <f t="shared" ref="AE420" si="1380">+AE419+AD420</f>
        <v>9607</v>
      </c>
      <c r="AF420" s="155">
        <v>10812</v>
      </c>
      <c r="AG420" s="184">
        <f t="shared" ref="AG420:AG421" si="1381">+AH420-AH419</f>
        <v>38</v>
      </c>
      <c r="AH420" s="155">
        <v>10270</v>
      </c>
      <c r="AI420" s="184">
        <f t="shared" ref="AI420" si="1382">+AJ420-AJ419</f>
        <v>2</v>
      </c>
      <c r="AJ420" s="185">
        <v>197</v>
      </c>
      <c r="AK420" s="186">
        <f t="shared" ref="AK420" si="1383">+AL420-AL419</f>
        <v>0</v>
      </c>
      <c r="AL420" s="155">
        <v>48</v>
      </c>
      <c r="AM420" s="184">
        <f t="shared" ref="AM420" si="1384">+AN420-AN419</f>
        <v>0</v>
      </c>
      <c r="AN420" s="155">
        <v>46</v>
      </c>
      <c r="AO420" s="184">
        <f t="shared" ref="AO420" si="1385">+AP420-AP419</f>
        <v>0</v>
      </c>
      <c r="AP420" s="187">
        <v>0</v>
      </c>
      <c r="AQ420" s="186">
        <f t="shared" ref="AQ420" si="1386">+AR420-AR419</f>
        <v>1</v>
      </c>
      <c r="AR420" s="155">
        <v>938</v>
      </c>
      <c r="AS420" s="184">
        <f t="shared" ref="AS420" si="1387">+AT420-AT419</f>
        <v>20</v>
      </c>
      <c r="AT420" s="155">
        <v>879</v>
      </c>
      <c r="AU420" s="184">
        <f t="shared" ref="AU420" si="1388">+AV420-AV419</f>
        <v>0</v>
      </c>
      <c r="AV420" s="188">
        <v>9</v>
      </c>
      <c r="AW420" s="255">
        <v>259</v>
      </c>
      <c r="AX420" s="237">
        <f>+A420</f>
        <v>44244</v>
      </c>
      <c r="AY420" s="6">
        <v>0</v>
      </c>
      <c r="AZ420" s="238">
        <f t="shared" ref="AZ420" si="1389">+AZ419+AY420</f>
        <v>410</v>
      </c>
      <c r="BA420" s="238">
        <f t="shared" si="532"/>
        <v>203</v>
      </c>
      <c r="BB420" s="130">
        <v>0</v>
      </c>
      <c r="BC420" s="27">
        <f t="shared" ref="BC420" si="1390">+BC419+BB420</f>
        <v>964</v>
      </c>
      <c r="BD420" s="238">
        <f t="shared" si="534"/>
        <v>238</v>
      </c>
      <c r="BE420" s="229">
        <f t="shared" ref="BE420" si="1391">+Z420</f>
        <v>44244</v>
      </c>
      <c r="BF420" s="132">
        <f t="shared" ref="BF420" si="1392">+B420</f>
        <v>11</v>
      </c>
      <c r="BG420" s="229">
        <f t="shared" ref="BG420" si="1393">+A420</f>
        <v>44244</v>
      </c>
      <c r="BH420" s="132">
        <f t="shared" ref="BH420" si="1394">+C420</f>
        <v>4903</v>
      </c>
      <c r="BI420" s="1">
        <f t="shared" ref="BI420" si="1395">+BE420</f>
        <v>44244</v>
      </c>
      <c r="BJ420">
        <f t="shared" ref="BJ420" si="1396">+L420</f>
        <v>20</v>
      </c>
      <c r="BK420">
        <f t="shared" ref="BK420" si="1397">+M420</f>
        <v>20</v>
      </c>
      <c r="BL420" s="1">
        <f t="shared" ref="BL420" si="1398">+BI420</f>
        <v>44244</v>
      </c>
      <c r="BM420">
        <f t="shared" ref="BM420" si="1399">+BM419+BJ420</f>
        <v>8112</v>
      </c>
      <c r="BN420">
        <f t="shared" ref="BN420" si="1400">+BN419+BK420</f>
        <v>3692</v>
      </c>
      <c r="BO420" s="179">
        <f t="shared" ref="BO420" si="1401">+A420</f>
        <v>44244</v>
      </c>
      <c r="BP420">
        <f t="shared" ref="BP420" si="1402">+AF420</f>
        <v>10812</v>
      </c>
      <c r="BQ420">
        <f t="shared" ref="BQ420" si="1403">+AH420</f>
        <v>10270</v>
      </c>
      <c r="BR420">
        <f t="shared" ref="BR420" si="1404">+AJ420</f>
        <v>197</v>
      </c>
      <c r="BS420" s="179">
        <f t="shared" ref="BS420" si="1405">+A420</f>
        <v>44244</v>
      </c>
      <c r="BT420">
        <f t="shared" ref="BT420" si="1406">+AL420</f>
        <v>48</v>
      </c>
      <c r="BU420">
        <f t="shared" ref="BU420" si="1407">+AN420</f>
        <v>46</v>
      </c>
      <c r="BV420">
        <f t="shared" ref="BV420" si="1408">+AP420</f>
        <v>0</v>
      </c>
      <c r="BW420" s="179">
        <f t="shared" ref="BW420" si="1409">+A420</f>
        <v>44244</v>
      </c>
      <c r="BX420">
        <f t="shared" ref="BX420" si="1410">+AR420</f>
        <v>938</v>
      </c>
      <c r="BY420">
        <f t="shared" ref="BY420" si="1411">+AT420</f>
        <v>879</v>
      </c>
      <c r="BZ420">
        <f t="shared" ref="BZ420" si="1412">+AV420</f>
        <v>9</v>
      </c>
      <c r="CA420" s="179">
        <f t="shared" ref="CA420" si="1413">+A420</f>
        <v>44244</v>
      </c>
      <c r="CB420">
        <f t="shared" ref="CB420" si="1414">+AD420</f>
        <v>16</v>
      </c>
      <c r="CC420">
        <f t="shared" ref="CC420" si="1415">+AG420</f>
        <v>38</v>
      </c>
      <c r="CD420" s="179">
        <f t="shared" ref="CD420" si="1416">+A420</f>
        <v>44244</v>
      </c>
      <c r="CE420">
        <f t="shared" ref="CE420" si="1417">+AI420</f>
        <v>2</v>
      </c>
      <c r="CF420" s="1">
        <f t="shared" ref="CF420" si="1418">+Z420</f>
        <v>44244</v>
      </c>
      <c r="CG420" s="282">
        <f t="shared" ref="CG420" si="1419">+AD420</f>
        <v>16</v>
      </c>
      <c r="CH420" s="284">
        <f t="shared" ref="CH420" si="1420">+Z420</f>
        <v>44244</v>
      </c>
      <c r="CI420" s="283">
        <f t="shared" ref="CI420" si="1421">+AI420</f>
        <v>2</v>
      </c>
    </row>
    <row r="421" spans="1:87" ht="18" customHeight="1" x14ac:dyDescent="0.55000000000000004">
      <c r="A421" s="179">
        <v>44245</v>
      </c>
      <c r="B421" s="240">
        <v>10</v>
      </c>
      <c r="C421" s="154">
        <f t="shared" ref="C421" si="1422">+B421+C420</f>
        <v>4913</v>
      </c>
      <c r="D421" s="154">
        <f t="shared" ref="D421" si="1423">+C421-F421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5"/>
        <v>44245</v>
      </c>
      <c r="AA421" s="230">
        <f t="shared" ref="AA421" si="1424">+AF421+AL421+AR421</f>
        <v>11808</v>
      </c>
      <c r="AB421" s="230">
        <f t="shared" ref="AB421" si="1425">+AH421+AN421+AT421</f>
        <v>11230</v>
      </c>
      <c r="AC421" s="231">
        <f t="shared" ref="AC421" si="1426">+AJ421+AP421+AV421</f>
        <v>206</v>
      </c>
      <c r="AD421" s="183">
        <f t="shared" ref="AD421" si="1427">+AF421-AF420</f>
        <v>8</v>
      </c>
      <c r="AE421" s="243">
        <f t="shared" ref="AE421" si="1428">+AE420+AD421</f>
        <v>9615</v>
      </c>
      <c r="AF421" s="155">
        <v>10820</v>
      </c>
      <c r="AG421" s="184">
        <f t="shared" si="1381"/>
        <v>28</v>
      </c>
      <c r="AH421" s="155">
        <v>10298</v>
      </c>
      <c r="AI421" s="184">
        <f t="shared" ref="AI421" si="1429">+AJ421-AJ420</f>
        <v>0</v>
      </c>
      <c r="AJ421" s="185">
        <v>197</v>
      </c>
      <c r="AK421" s="186">
        <f t="shared" ref="AK421" si="1430">+AL421-AL420</f>
        <v>0</v>
      </c>
      <c r="AL421" s="155">
        <v>48</v>
      </c>
      <c r="AM421" s="184">
        <f t="shared" ref="AM421" si="1431">+AN421-AN420</f>
        <v>0</v>
      </c>
      <c r="AN421" s="155">
        <v>46</v>
      </c>
      <c r="AO421" s="184">
        <f t="shared" ref="AO421" si="1432">+AP421-AP420</f>
        <v>0</v>
      </c>
      <c r="AP421" s="187">
        <v>0</v>
      </c>
      <c r="AQ421" s="186">
        <f t="shared" ref="AQ421:AQ422" si="1433">+AR421-AR420</f>
        <v>2</v>
      </c>
      <c r="AR421" s="155">
        <v>940</v>
      </c>
      <c r="AS421" s="184">
        <f t="shared" ref="AS421" si="1434">+AT421-AT420</f>
        <v>7</v>
      </c>
      <c r="AT421" s="155">
        <v>886</v>
      </c>
      <c r="AU421" s="184">
        <f t="shared" ref="AU421" si="1435">+AV421-AV420</f>
        <v>0</v>
      </c>
      <c r="AV421" s="188">
        <v>9</v>
      </c>
      <c r="AW421" s="255">
        <v>260</v>
      </c>
      <c r="AX421" s="237">
        <f>+A421</f>
        <v>44245</v>
      </c>
      <c r="AY421" s="6">
        <v>0</v>
      </c>
      <c r="AZ421" s="238">
        <f t="shared" ref="AZ421" si="1436">+AZ420+AY421</f>
        <v>410</v>
      </c>
      <c r="BA421" s="238">
        <f t="shared" si="532"/>
        <v>204</v>
      </c>
      <c r="BB421" s="130">
        <v>0</v>
      </c>
      <c r="BC421" s="27">
        <f t="shared" ref="BC421" si="1437">+BC420+BB421</f>
        <v>964</v>
      </c>
      <c r="BD421" s="238">
        <f t="shared" si="534"/>
        <v>239</v>
      </c>
      <c r="BE421" s="229">
        <f t="shared" ref="BE421" si="1438">+Z421</f>
        <v>44245</v>
      </c>
      <c r="BF421" s="132">
        <f t="shared" ref="BF421" si="1439">+B421</f>
        <v>10</v>
      </c>
      <c r="BG421" s="229">
        <f t="shared" ref="BG421" si="1440">+A421</f>
        <v>44245</v>
      </c>
      <c r="BH421" s="132">
        <f t="shared" ref="BH421" si="1441">+C421</f>
        <v>4913</v>
      </c>
      <c r="BI421" s="1">
        <f t="shared" ref="BI421" si="1442">+BE421</f>
        <v>44245</v>
      </c>
      <c r="BJ421">
        <f t="shared" ref="BJ421" si="1443">+L421</f>
        <v>8</v>
      </c>
      <c r="BK421">
        <f t="shared" ref="BK421" si="1444">+M421</f>
        <v>8</v>
      </c>
      <c r="BL421" s="1">
        <f t="shared" ref="BL421" si="1445">+BI421</f>
        <v>44245</v>
      </c>
      <c r="BM421">
        <f t="shared" ref="BM421" si="1446">+BM420+BJ421</f>
        <v>8120</v>
      </c>
      <c r="BN421">
        <f t="shared" ref="BN421" si="1447">+BN420+BK421</f>
        <v>3700</v>
      </c>
      <c r="BO421" s="179">
        <f t="shared" ref="BO421" si="1448">+A421</f>
        <v>44245</v>
      </c>
      <c r="BP421">
        <f t="shared" ref="BP421" si="1449">+AF421</f>
        <v>10820</v>
      </c>
      <c r="BQ421">
        <f t="shared" ref="BQ421" si="1450">+AH421</f>
        <v>10298</v>
      </c>
      <c r="BR421">
        <f t="shared" ref="BR421" si="1451">+AJ421</f>
        <v>197</v>
      </c>
      <c r="BS421" s="179">
        <f t="shared" ref="BS421" si="1452">+A421</f>
        <v>44245</v>
      </c>
      <c r="BT421">
        <f t="shared" ref="BT421" si="1453">+AL421</f>
        <v>48</v>
      </c>
      <c r="BU421">
        <f t="shared" ref="BU421" si="1454">+AN421</f>
        <v>46</v>
      </c>
      <c r="BV421">
        <f t="shared" ref="BV421" si="1455">+AP421</f>
        <v>0</v>
      </c>
      <c r="BW421" s="179">
        <f t="shared" ref="BW421" si="1456">+A421</f>
        <v>44245</v>
      </c>
      <c r="BX421">
        <f t="shared" ref="BX421" si="1457">+AR421</f>
        <v>940</v>
      </c>
      <c r="BY421">
        <f t="shared" ref="BY421" si="1458">+AT421</f>
        <v>886</v>
      </c>
      <c r="BZ421">
        <f t="shared" ref="BZ421" si="1459">+AV421</f>
        <v>9</v>
      </c>
      <c r="CA421" s="179">
        <f t="shared" ref="CA421" si="1460">+A421</f>
        <v>44245</v>
      </c>
      <c r="CB421">
        <f t="shared" ref="CB421" si="1461">+AD421</f>
        <v>8</v>
      </c>
      <c r="CC421">
        <f t="shared" ref="CC421" si="1462">+AG421</f>
        <v>28</v>
      </c>
      <c r="CD421" s="179">
        <f t="shared" ref="CD421" si="1463">+A421</f>
        <v>44245</v>
      </c>
      <c r="CE421">
        <f t="shared" ref="CE421" si="1464">+AI421</f>
        <v>0</v>
      </c>
      <c r="CF421" s="1">
        <f t="shared" ref="CF421" si="1465">+Z421</f>
        <v>44245</v>
      </c>
      <c r="CG421" s="282">
        <f t="shared" ref="CG421" si="1466">+AD421</f>
        <v>8</v>
      </c>
      <c r="CH421" s="284">
        <f t="shared" ref="CH421" si="1467">+Z421</f>
        <v>44245</v>
      </c>
      <c r="CI421" s="283">
        <f t="shared" ref="CI421" si="1468">+AI421</f>
        <v>0</v>
      </c>
    </row>
    <row r="422" spans="1:87" ht="18" customHeight="1" x14ac:dyDescent="0.55000000000000004">
      <c r="A422" s="179">
        <v>44246</v>
      </c>
      <c r="B422" s="240">
        <v>8</v>
      </c>
      <c r="C422" s="154">
        <f t="shared" ref="C422" si="1469">+B422+C421</f>
        <v>4921</v>
      </c>
      <c r="D422" s="154">
        <f t="shared" ref="D422" si="1470">+C422-F422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256">
        <v>234</v>
      </c>
      <c r="Z422" s="75">
        <f t="shared" ref="Z422" si="1471">+A422</f>
        <v>44246</v>
      </c>
      <c r="AA422" s="230">
        <f t="shared" ref="AA422" si="1472">+AF422+AL422+AR422</f>
        <v>11822</v>
      </c>
      <c r="AB422" s="230">
        <f t="shared" ref="AB422" si="1473">+AH422+AN422+AT422</f>
        <v>11264</v>
      </c>
      <c r="AC422" s="231">
        <f t="shared" ref="AC422" si="1474">+AJ422+AP422+AV422</f>
        <v>206</v>
      </c>
      <c r="AD422" s="183">
        <f t="shared" ref="AD422" si="1475">+AF422-AF421</f>
        <v>13</v>
      </c>
      <c r="AE422" s="243">
        <f t="shared" ref="AE422" si="1476">+AE421+AD422</f>
        <v>9628</v>
      </c>
      <c r="AF422" s="155">
        <v>10833</v>
      </c>
      <c r="AG422" s="184">
        <f t="shared" ref="AG422:AG423" si="1477">+AH422-AH421</f>
        <v>31</v>
      </c>
      <c r="AH422" s="155">
        <v>10329</v>
      </c>
      <c r="AI422" s="184">
        <f t="shared" ref="AI422" si="1478">+AJ422-AJ421</f>
        <v>0</v>
      </c>
      <c r="AJ422" s="185">
        <v>197</v>
      </c>
      <c r="AK422" s="186">
        <f t="shared" ref="AK422" si="1479">+AL422-AL421</f>
        <v>0</v>
      </c>
      <c r="AL422" s="155">
        <v>48</v>
      </c>
      <c r="AM422" s="184">
        <f t="shared" ref="AM422" si="1480">+AN422-AN421</f>
        <v>1</v>
      </c>
      <c r="AN422" s="155">
        <v>47</v>
      </c>
      <c r="AO422" s="184">
        <f t="shared" ref="AO422" si="1481">+AP422-AP421</f>
        <v>0</v>
      </c>
      <c r="AP422" s="187">
        <v>0</v>
      </c>
      <c r="AQ422" s="186">
        <f t="shared" si="1433"/>
        <v>1</v>
      </c>
      <c r="AR422" s="155">
        <v>941</v>
      </c>
      <c r="AS422" s="184">
        <f t="shared" ref="AS422" si="1482">+AT422-AT421</f>
        <v>2</v>
      </c>
      <c r="AT422" s="155">
        <v>888</v>
      </c>
      <c r="AU422" s="184">
        <f t="shared" ref="AU422" si="1483">+AV422-AV421</f>
        <v>0</v>
      </c>
      <c r="AV422" s="188">
        <v>9</v>
      </c>
      <c r="AW422" s="255">
        <v>261</v>
      </c>
      <c r="AX422" s="237">
        <f>+A422</f>
        <v>44246</v>
      </c>
      <c r="AY422" s="6">
        <v>0</v>
      </c>
      <c r="AZ422" s="238">
        <f t="shared" ref="AZ422" si="1484">+AZ421+AY422</f>
        <v>410</v>
      </c>
      <c r="BA422" s="238">
        <f t="shared" si="532"/>
        <v>205</v>
      </c>
      <c r="BB422" s="130">
        <v>0</v>
      </c>
      <c r="BC422" s="27">
        <f t="shared" ref="BC422" si="1485">+BC421+BB422</f>
        <v>964</v>
      </c>
      <c r="BD422" s="238">
        <f t="shared" si="534"/>
        <v>240</v>
      </c>
      <c r="BE422" s="229">
        <f t="shared" ref="BE422" si="1486">+Z422</f>
        <v>44246</v>
      </c>
      <c r="BF422" s="132">
        <f t="shared" ref="BF422" si="1487">+B422</f>
        <v>8</v>
      </c>
      <c r="BG422" s="229">
        <f t="shared" ref="BG422" si="1488">+A422</f>
        <v>44246</v>
      </c>
      <c r="BH422" s="132">
        <f t="shared" ref="BH422" si="1489">+C422</f>
        <v>4921</v>
      </c>
      <c r="BI422" s="1">
        <f t="shared" ref="BI422" si="1490">+BE422</f>
        <v>44246</v>
      </c>
      <c r="BJ422">
        <f t="shared" ref="BJ422" si="1491">+L422</f>
        <v>13</v>
      </c>
      <c r="BK422">
        <f t="shared" ref="BK422" si="1492">+M422</f>
        <v>13</v>
      </c>
      <c r="BL422" s="1">
        <f t="shared" ref="BL422" si="1493">+BI422</f>
        <v>44246</v>
      </c>
      <c r="BM422">
        <f t="shared" ref="BM422" si="1494">+BM421+BJ422</f>
        <v>8133</v>
      </c>
      <c r="BN422">
        <f t="shared" ref="BN422" si="1495">+BN421+BK422</f>
        <v>3713</v>
      </c>
      <c r="BO422" s="179">
        <f t="shared" ref="BO422" si="1496">+A422</f>
        <v>44246</v>
      </c>
      <c r="BP422">
        <f t="shared" ref="BP422" si="1497">+AF422</f>
        <v>10833</v>
      </c>
      <c r="BQ422">
        <f t="shared" ref="BQ422" si="1498">+AH422</f>
        <v>10329</v>
      </c>
      <c r="BR422">
        <f t="shared" ref="BR422" si="1499">+AJ422</f>
        <v>197</v>
      </c>
      <c r="BS422" s="179">
        <f t="shared" ref="BS422" si="1500">+A422</f>
        <v>44246</v>
      </c>
      <c r="BT422">
        <f t="shared" ref="BT422" si="1501">+AL422</f>
        <v>48</v>
      </c>
      <c r="BU422">
        <f t="shared" ref="BU422" si="1502">+AN422</f>
        <v>47</v>
      </c>
      <c r="BV422">
        <f t="shared" ref="BV422" si="1503">+AP422</f>
        <v>0</v>
      </c>
      <c r="BW422" s="179">
        <f t="shared" ref="BW422" si="1504">+A422</f>
        <v>44246</v>
      </c>
      <c r="BX422">
        <f t="shared" ref="BX422" si="1505">+AR422</f>
        <v>941</v>
      </c>
      <c r="BY422">
        <f t="shared" ref="BY422" si="1506">+AT422</f>
        <v>888</v>
      </c>
      <c r="BZ422">
        <f t="shared" ref="BZ422" si="1507">+AV422</f>
        <v>9</v>
      </c>
      <c r="CA422" s="179">
        <f t="shared" ref="CA422" si="1508">+A422</f>
        <v>44246</v>
      </c>
      <c r="CB422">
        <f t="shared" ref="CB422" si="1509">+AD422</f>
        <v>13</v>
      </c>
      <c r="CC422">
        <f t="shared" ref="CC422" si="1510">+AG422</f>
        <v>31</v>
      </c>
      <c r="CD422" s="179">
        <f t="shared" ref="CD422" si="1511">+A422</f>
        <v>44246</v>
      </c>
      <c r="CE422">
        <f t="shared" ref="CE422" si="1512">+AI422</f>
        <v>0</v>
      </c>
      <c r="CF422" s="1">
        <f t="shared" ref="CF422" si="1513">+Z422</f>
        <v>44246</v>
      </c>
      <c r="CG422" s="282">
        <f t="shared" ref="CG422" si="1514">+AD422</f>
        <v>13</v>
      </c>
      <c r="CH422" s="284">
        <f t="shared" ref="CH422" si="1515">+Z422</f>
        <v>44246</v>
      </c>
      <c r="CI422" s="283">
        <f t="shared" ref="CI422" si="1516">+AI422</f>
        <v>0</v>
      </c>
    </row>
    <row r="423" spans="1:87" ht="18" customHeight="1" x14ac:dyDescent="0.55000000000000004">
      <c r="A423" s="179">
        <v>44247</v>
      </c>
      <c r="B423" s="240">
        <v>7</v>
      </c>
      <c r="C423" s="154">
        <f t="shared" ref="C423" si="1517">+B423+C422</f>
        <v>4928</v>
      </c>
      <c r="D423" s="154">
        <f t="shared" ref="D423" si="1518">+C423-F423</f>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256">
        <v>235</v>
      </c>
      <c r="Z423" s="75">
        <f t="shared" ref="Z423" si="1519">+A423</f>
        <v>44247</v>
      </c>
      <c r="AA423" s="230">
        <f t="shared" ref="AA423" si="1520">+AF423+AL423+AR423</f>
        <v>11838</v>
      </c>
      <c r="AB423" s="230">
        <f t="shared" ref="AB423" si="1521">+AH423+AN423+AT423</f>
        <v>11302</v>
      </c>
      <c r="AC423" s="231">
        <f t="shared" ref="AC423" si="1522">+AJ423+AP423+AV423</f>
        <v>206</v>
      </c>
      <c r="AD423" s="183">
        <f t="shared" ref="AD423" si="1523">+AF423-AF422</f>
        <v>15</v>
      </c>
      <c r="AE423" s="243">
        <f t="shared" ref="AE423" si="1524">+AE422+AD423</f>
        <v>9643</v>
      </c>
      <c r="AF423" s="155">
        <v>10848</v>
      </c>
      <c r="AG423" s="184">
        <f t="shared" si="1477"/>
        <v>33</v>
      </c>
      <c r="AH423" s="155">
        <v>10362</v>
      </c>
      <c r="AI423" s="184">
        <f t="shared" ref="AI423" si="1525">+AJ423-AJ422</f>
        <v>0</v>
      </c>
      <c r="AJ423" s="185">
        <v>197</v>
      </c>
      <c r="AK423" s="186">
        <f t="shared" ref="AK423" si="1526">+AL423-AL422</f>
        <v>0</v>
      </c>
      <c r="AL423" s="155">
        <v>48</v>
      </c>
      <c r="AM423" s="184">
        <f t="shared" ref="AM423" si="1527">+AN423-AN422</f>
        <v>0</v>
      </c>
      <c r="AN423" s="155">
        <v>47</v>
      </c>
      <c r="AO423" s="184">
        <f t="shared" ref="AO423" si="1528">+AP423-AP422</f>
        <v>0</v>
      </c>
      <c r="AP423" s="187">
        <v>0</v>
      </c>
      <c r="AQ423" s="186">
        <f t="shared" ref="AQ423" si="1529">+AR423-AR422</f>
        <v>1</v>
      </c>
      <c r="AR423" s="155">
        <v>942</v>
      </c>
      <c r="AS423" s="184">
        <f t="shared" ref="AS423" si="1530">+AT423-AT422</f>
        <v>5</v>
      </c>
      <c r="AT423" s="155">
        <v>893</v>
      </c>
      <c r="AU423" s="184">
        <f t="shared" ref="AU423" si="1531">+AV423-AV422</f>
        <v>0</v>
      </c>
      <c r="AV423" s="188">
        <v>9</v>
      </c>
      <c r="AW423" s="255">
        <v>262</v>
      </c>
      <c r="AX423" s="237">
        <f>+A423</f>
        <v>44247</v>
      </c>
      <c r="AY423" s="6">
        <v>0</v>
      </c>
      <c r="AZ423" s="238">
        <f t="shared" ref="AZ423" si="1532">+AZ422+AY423</f>
        <v>410</v>
      </c>
      <c r="BA423" s="238">
        <f t="shared" si="532"/>
        <v>206</v>
      </c>
      <c r="BB423" s="130">
        <v>0</v>
      </c>
      <c r="BC423" s="27">
        <f t="shared" ref="BC423" si="1533">+BC422+BB423</f>
        <v>964</v>
      </c>
      <c r="BD423" s="238">
        <f t="shared" si="534"/>
        <v>241</v>
      </c>
      <c r="BE423" s="229">
        <f t="shared" ref="BE423" si="1534">+Z423</f>
        <v>44247</v>
      </c>
      <c r="BF423" s="132">
        <f t="shared" ref="BF423" si="1535">+B423</f>
        <v>7</v>
      </c>
      <c r="BG423" s="229">
        <f t="shared" ref="BG423" si="1536">+A423</f>
        <v>44247</v>
      </c>
      <c r="BH423" s="132">
        <f t="shared" ref="BH423" si="1537">+C423</f>
        <v>4928</v>
      </c>
      <c r="BI423" s="1">
        <f t="shared" ref="BI423" si="1538">+BE423</f>
        <v>44247</v>
      </c>
      <c r="BJ423">
        <f t="shared" ref="BJ423" si="1539">+L423</f>
        <v>6</v>
      </c>
      <c r="BK423">
        <f t="shared" ref="BK423" si="1540">+M423</f>
        <v>6</v>
      </c>
      <c r="BL423" s="1">
        <f t="shared" ref="BL423" si="1541">+BI423</f>
        <v>44247</v>
      </c>
      <c r="BM423">
        <f t="shared" ref="BM423" si="1542">+BM422+BJ423</f>
        <v>8139</v>
      </c>
      <c r="BN423">
        <f t="shared" ref="BN423" si="1543">+BN422+BK423</f>
        <v>3719</v>
      </c>
      <c r="BO423" s="179">
        <f t="shared" ref="BO423" si="1544">+A423</f>
        <v>44247</v>
      </c>
      <c r="BP423">
        <f t="shared" ref="BP423" si="1545">+AF423</f>
        <v>10848</v>
      </c>
      <c r="BQ423">
        <f t="shared" ref="BQ423" si="1546">+AH423</f>
        <v>10362</v>
      </c>
      <c r="BR423">
        <f t="shared" ref="BR423" si="1547">+AJ423</f>
        <v>197</v>
      </c>
      <c r="BS423" s="179">
        <f t="shared" ref="BS423" si="1548">+A423</f>
        <v>44247</v>
      </c>
      <c r="BT423">
        <f t="shared" ref="BT423" si="1549">+AL423</f>
        <v>48</v>
      </c>
      <c r="BU423">
        <f t="shared" ref="BU423" si="1550">+AN423</f>
        <v>47</v>
      </c>
      <c r="BV423">
        <f t="shared" ref="BV423" si="1551">+AP423</f>
        <v>0</v>
      </c>
      <c r="BW423" s="179">
        <f t="shared" ref="BW423" si="1552">+A423</f>
        <v>44247</v>
      </c>
      <c r="BX423">
        <f t="shared" ref="BX423" si="1553">+AR423</f>
        <v>942</v>
      </c>
      <c r="BY423">
        <f t="shared" ref="BY423" si="1554">+AT423</f>
        <v>893</v>
      </c>
      <c r="BZ423">
        <f t="shared" ref="BZ423" si="1555">+AV423</f>
        <v>9</v>
      </c>
      <c r="CA423" s="179">
        <f t="shared" ref="CA423" si="1556">+A423</f>
        <v>44247</v>
      </c>
      <c r="CB423">
        <f t="shared" ref="CB423" si="1557">+AD423</f>
        <v>15</v>
      </c>
      <c r="CC423">
        <f t="shared" ref="CC423" si="1558">+AG423</f>
        <v>33</v>
      </c>
      <c r="CD423" s="179">
        <f t="shared" ref="CD423" si="1559">+A423</f>
        <v>44247</v>
      </c>
      <c r="CE423">
        <f t="shared" ref="CE423" si="1560">+AI423</f>
        <v>0</v>
      </c>
      <c r="CF423" s="1">
        <f t="shared" ref="CF423" si="1561">+Z423</f>
        <v>44247</v>
      </c>
      <c r="CG423" s="282">
        <f t="shared" ref="CG423" si="1562">+AD423</f>
        <v>15</v>
      </c>
      <c r="CH423" s="284">
        <f t="shared" ref="CH423" si="1563">+Z423</f>
        <v>44247</v>
      </c>
      <c r="CI423" s="283">
        <f t="shared" ref="CI423" si="1564">+AI423</f>
        <v>0</v>
      </c>
    </row>
    <row r="424" spans="1:87" ht="18" customHeight="1" x14ac:dyDescent="0.55000000000000004">
      <c r="A424" s="179"/>
      <c r="B424" s="147"/>
      <c r="C424" s="154"/>
      <c r="D424" s="154"/>
      <c r="E424" s="147"/>
      <c r="F424" s="147"/>
      <c r="G424" s="147"/>
      <c r="H424" s="135"/>
      <c r="I424" s="147"/>
      <c r="J424" s="135"/>
      <c r="K424" s="42"/>
      <c r="L424" s="146"/>
      <c r="M424" s="147"/>
      <c r="N424" s="135"/>
      <c r="O424" s="135"/>
      <c r="P424" s="147"/>
      <c r="Q424" s="147"/>
      <c r="R424" s="135"/>
      <c r="S424" s="135"/>
      <c r="T424" s="147"/>
      <c r="U424" s="147"/>
      <c r="V424" s="135"/>
      <c r="W424" s="42"/>
      <c r="X424" s="148"/>
      <c r="Z424" s="75"/>
      <c r="AA424" s="230"/>
      <c r="AB424" s="230"/>
      <c r="AC424" s="231"/>
      <c r="AD424" s="183"/>
      <c r="AE424" s="243"/>
      <c r="AF424" s="155"/>
      <c r="AG424" s="184"/>
      <c r="AH424" s="155"/>
      <c r="AI424" s="184"/>
      <c r="AJ424" s="185"/>
      <c r="AK424" s="186"/>
      <c r="AL424" s="155"/>
      <c r="AM424" s="184"/>
      <c r="AN424" s="155"/>
      <c r="AO424" s="184"/>
      <c r="AP424" s="187"/>
      <c r="AQ424" s="186"/>
      <c r="AR424" s="155"/>
      <c r="AS424" s="184"/>
      <c r="AT424" s="155"/>
      <c r="AU424" s="184"/>
      <c r="AV424" s="188"/>
      <c r="AX424"/>
      <c r="AY424"/>
      <c r="AZ424"/>
      <c r="BB424"/>
      <c r="BP424" s="45"/>
      <c r="BQ424" s="45"/>
      <c r="BR424" s="45"/>
      <c r="BS424" s="45"/>
    </row>
    <row r="425" spans="1:87" ht="7" customHeight="1" thickBot="1" x14ac:dyDescent="0.6">
      <c r="A425" s="66"/>
      <c r="B425" s="146"/>
      <c r="C425" s="154"/>
      <c r="D425" s="147"/>
      <c r="E425" s="147"/>
      <c r="F425" s="147"/>
      <c r="G425" s="147"/>
      <c r="H425" s="135"/>
      <c r="I425" s="147"/>
      <c r="J425" s="135"/>
      <c r="K425" s="148"/>
      <c r="L425" s="146"/>
      <c r="M425" s="147"/>
      <c r="N425" s="135"/>
      <c r="O425" s="135"/>
      <c r="P425" s="147"/>
      <c r="Q425" s="147"/>
      <c r="R425" s="135"/>
      <c r="S425" s="135"/>
      <c r="T425" s="147"/>
      <c r="U425" s="147"/>
      <c r="V425" s="135"/>
      <c r="W425" s="42"/>
      <c r="X425" s="148"/>
      <c r="Z425" s="66"/>
      <c r="AA425" s="64"/>
      <c r="AB425" s="64"/>
      <c r="AC425" s="64"/>
      <c r="AD425" s="183"/>
      <c r="AE425" s="243"/>
      <c r="AF425" s="155"/>
      <c r="AG425" s="184"/>
      <c r="AH425" s="155"/>
      <c r="AI425" s="184"/>
      <c r="AJ425" s="185"/>
      <c r="AK425" s="186"/>
      <c r="AL425" s="155"/>
      <c r="AM425" s="184"/>
      <c r="AN425" s="155"/>
      <c r="AO425" s="184"/>
      <c r="AP425" s="187"/>
      <c r="AQ425" s="186"/>
      <c r="AR425" s="155"/>
      <c r="AS425" s="184"/>
      <c r="AT425" s="155"/>
      <c r="AU425" s="184"/>
      <c r="AV425" s="188"/>
    </row>
    <row r="426" spans="1:87" x14ac:dyDescent="0.55000000000000004">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AY426" s="45" t="s">
        <v>476</v>
      </c>
      <c r="BB426" s="45" t="s">
        <v>475</v>
      </c>
    </row>
    <row r="427" spans="1:87" x14ac:dyDescent="0.55000000000000004">
      <c r="AI427" s="259">
        <f>SUM(AI189:AI424)</f>
        <v>190</v>
      </c>
      <c r="AY427" s="45">
        <f>SUM(AY359:AY413)</f>
        <v>69</v>
      </c>
      <c r="BB427" s="45">
        <f>SUM(BB374:BB413)</f>
        <v>941</v>
      </c>
    </row>
    <row r="428" spans="1:87" x14ac:dyDescent="0.55000000000000004">
      <c r="L428">
        <f>SUM(L97:L427)</f>
        <v>8139</v>
      </c>
      <c r="P428">
        <f>SUM(P97:P427)</f>
        <v>1641</v>
      </c>
      <c r="AD428">
        <f>SUM(AD188:AD194)</f>
        <v>82</v>
      </c>
    </row>
    <row r="429" spans="1:87" ht="15.5" customHeight="1" x14ac:dyDescent="0.55000000000000004">
      <c r="A429" s="130"/>
      <c r="D429">
        <f>SUM(B229:B259)</f>
        <v>435</v>
      </c>
      <c r="Z429" s="130"/>
      <c r="AA429" s="130"/>
      <c r="AB429" s="130"/>
      <c r="AC429" s="130"/>
      <c r="AF429">
        <f>SUM(AD188:AD424)</f>
        <v>9645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6"/>
  <sheetViews>
    <sheetView workbookViewId="0">
      <pane xSplit="3" ySplit="1" topLeftCell="L178" activePane="bottomRight" state="frozen"/>
      <selection pane="topRight" activeCell="C1" sqref="C1"/>
      <selection pane="bottomLeft" activeCell="A2" sqref="A2"/>
      <selection pane="bottomRight" activeCell="T186" sqref="T18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6"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f t="shared" ref="B186" si="99">SUM(D186:AB186)-I186</f>
        <v>7</v>
      </c>
      <c r="C186" s="1">
        <v>44247</v>
      </c>
      <c r="D186">
        <v>3</v>
      </c>
      <c r="E186">
        <v>1</v>
      </c>
      <c r="F186">
        <v>2</v>
      </c>
      <c r="I186" s="265">
        <f t="shared" si="63"/>
        <v>1</v>
      </c>
      <c r="U186">
        <v>1</v>
      </c>
      <c r="AC186" s="1">
        <f t="shared" ref="AC186" si="100">+C186</f>
        <v>44247</v>
      </c>
      <c r="AD186" s="266">
        <f t="shared" ref="AD186" si="101">+B186</f>
        <v>7</v>
      </c>
      <c r="AE186">
        <f t="shared" ref="AE186" si="102">+D186</f>
        <v>3</v>
      </c>
    </row>
    <row r="187" spans="2:31" x14ac:dyDescent="0.55000000000000004">
      <c r="B187" s="265"/>
      <c r="C187" s="1"/>
      <c r="I187" s="265"/>
      <c r="AC187" s="1"/>
      <c r="AD187" s="266"/>
    </row>
    <row r="188" spans="2:31" x14ac:dyDescent="0.55000000000000004">
      <c r="B188" s="240"/>
      <c r="C188" s="1"/>
      <c r="AC188" s="278">
        <v>1</v>
      </c>
    </row>
    <row r="189" spans="2:31" s="264" customFormat="1" ht="5" customHeight="1" x14ac:dyDescent="0.55000000000000004">
      <c r="B189" s="263"/>
      <c r="C189" s="262"/>
      <c r="AB189" s="5"/>
    </row>
    <row r="190" spans="2:31" ht="5.5" customHeight="1" x14ac:dyDescent="0.55000000000000004">
      <c r="B190" s="256"/>
      <c r="C190" s="1"/>
    </row>
    <row r="191" spans="2:31" x14ac:dyDescent="0.55000000000000004">
      <c r="B191">
        <f>SUM(B2:B190)</f>
        <v>2574</v>
      </c>
      <c r="C191" s="1" t="s">
        <v>348</v>
      </c>
      <c r="D191" s="27">
        <f>SUM(D2:D190)</f>
        <v>898</v>
      </c>
      <c r="E191" s="27">
        <f>SUM(E2:E190)</f>
        <v>461</v>
      </c>
      <c r="F191" s="27">
        <f>SUM(F2:F190)</f>
        <v>242</v>
      </c>
      <c r="G191" s="27">
        <f>SUM(G2:G190)</f>
        <v>187</v>
      </c>
      <c r="H191" s="27">
        <f>SUM(H2:H190)</f>
        <v>179</v>
      </c>
      <c r="J191">
        <f t="shared" ref="J191:AA191" si="103">SUM(J2:J190)</f>
        <v>43</v>
      </c>
      <c r="K191">
        <f t="shared" si="103"/>
        <v>2</v>
      </c>
      <c r="L191">
        <f t="shared" si="103"/>
        <v>7</v>
      </c>
      <c r="M191">
        <f t="shared" si="103"/>
        <v>18</v>
      </c>
      <c r="N191">
        <f t="shared" si="103"/>
        <v>12</v>
      </c>
      <c r="O191">
        <f t="shared" si="103"/>
        <v>25</v>
      </c>
      <c r="P191">
        <f t="shared" si="103"/>
        <v>29</v>
      </c>
      <c r="Q191">
        <f t="shared" si="103"/>
        <v>3</v>
      </c>
      <c r="R191">
        <f t="shared" si="103"/>
        <v>12</v>
      </c>
      <c r="S191">
        <f t="shared" si="103"/>
        <v>16</v>
      </c>
      <c r="T191">
        <f t="shared" si="103"/>
        <v>38</v>
      </c>
      <c r="U191">
        <f t="shared" si="103"/>
        <v>58</v>
      </c>
      <c r="V191">
        <f t="shared" si="103"/>
        <v>76</v>
      </c>
      <c r="W191">
        <f t="shared" si="103"/>
        <v>25</v>
      </c>
      <c r="X191">
        <f t="shared" si="103"/>
        <v>33</v>
      </c>
      <c r="Y191">
        <f t="shared" si="103"/>
        <v>125</v>
      </c>
      <c r="Z191">
        <f t="shared" si="103"/>
        <v>42</v>
      </c>
      <c r="AA191">
        <f t="shared" si="103"/>
        <v>43</v>
      </c>
    </row>
    <row r="192" spans="2:31" x14ac:dyDescent="0.55000000000000004">
      <c r="C192" s="1"/>
    </row>
    <row r="193" spans="2:10" ht="5" customHeight="1" x14ac:dyDescent="0.55000000000000004">
      <c r="C193" s="1"/>
    </row>
    <row r="196" spans="2:10" x14ac:dyDescent="0.55000000000000004">
      <c r="B196" s="240"/>
      <c r="J19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opLeftCell="A109" zoomScale="70" zoomScaleNormal="70" workbookViewId="0">
      <selection activeCell="S127" sqref="S12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30"/>
  <sheetViews>
    <sheetView topLeftCell="A2" workbookViewId="0">
      <pane xSplit="2" ySplit="2" topLeftCell="G221" activePane="bottomRight" state="frozen"/>
      <selection activeCell="O24" sqref="O24"/>
      <selection pane="topRight" activeCell="O24" sqref="O24"/>
      <selection pane="bottomLeft" activeCell="O24" sqref="O24"/>
      <selection pane="bottomRight" activeCell="H227" sqref="H227:Z22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U227"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ht="22.5" x14ac:dyDescent="0.55000000000000004">
      <c r="A227">
        <v>221</v>
      </c>
      <c r="B227" s="249"/>
      <c r="C227" s="45"/>
      <c r="D227" t="s">
        <v>517</v>
      </c>
      <c r="E227">
        <v>24</v>
      </c>
      <c r="F227">
        <v>189</v>
      </c>
      <c r="G227" s="1">
        <v>44247</v>
      </c>
      <c r="H227" s="130">
        <v>0</v>
      </c>
      <c r="I227" s="248">
        <f t="shared" ref="I227" si="361">+I226+H227</f>
        <v>981</v>
      </c>
      <c r="J227" s="130"/>
      <c r="K227" s="253">
        <f t="shared" ref="K227" si="362">+K226+J227</f>
        <v>977</v>
      </c>
      <c r="L227" s="276">
        <f t="shared" ref="L227" si="363">+L226+J227</f>
        <v>78</v>
      </c>
      <c r="M227" s="5"/>
      <c r="N227" s="253">
        <f t="shared" ref="N227" si="364">+N226+M227</f>
        <v>3</v>
      </c>
      <c r="O227" s="130">
        <v>0</v>
      </c>
      <c r="P227" s="130"/>
      <c r="Q227" s="6"/>
      <c r="R227" s="277">
        <f t="shared" ref="R227" si="365">+R226+Q227</f>
        <v>352</v>
      </c>
      <c r="S227" s="239">
        <f t="shared" ref="S227" si="366">+S226+Q227</f>
        <v>591</v>
      </c>
      <c r="T227" s="254">
        <f t="shared" ref="T227" si="367">+T226+O227-P227-Q227</f>
        <v>0</v>
      </c>
      <c r="U227" s="279">
        <f t="shared" ref="U227" si="368">+G227</f>
        <v>44247</v>
      </c>
      <c r="V227" s="5">
        <f t="shared" ref="V227" si="369">+H227</f>
        <v>0</v>
      </c>
      <c r="W227" s="27">
        <f t="shared" ref="W227" si="370">+I227</f>
        <v>981</v>
      </c>
      <c r="X227" s="254">
        <f t="shared" ref="X227" si="371">+X226+V227-J227</f>
        <v>0</v>
      </c>
      <c r="Y227" s="5">
        <f t="shared" ref="Y227" si="372">+O227</f>
        <v>0</v>
      </c>
      <c r="Z227" s="251">
        <f t="shared" ref="Z227" si="373">+Z226+Y227-P227-Q227</f>
        <v>0</v>
      </c>
    </row>
    <row r="228" spans="1:26" x14ac:dyDescent="0.55000000000000004">
      <c r="B228" s="249"/>
      <c r="C228" s="45"/>
      <c r="G228" s="1"/>
      <c r="H228" s="129"/>
      <c r="I228" s="286"/>
      <c r="J228" s="129"/>
      <c r="K228" s="287"/>
      <c r="L228" s="288"/>
      <c r="M228" s="286"/>
      <c r="N228" s="287"/>
      <c r="O228" s="129"/>
      <c r="P228" s="286"/>
      <c r="Q228" s="289"/>
      <c r="R228" s="290"/>
      <c r="S228" s="289"/>
      <c r="T228" s="129"/>
      <c r="U228" s="291"/>
      <c r="V228" s="286"/>
      <c r="W228" s="286"/>
      <c r="X228" s="129"/>
      <c r="Y228" s="286"/>
      <c r="Z228" s="129"/>
    </row>
    <row r="229" spans="1:26" ht="7.5" customHeight="1" x14ac:dyDescent="0.55000000000000004">
      <c r="H229" s="286"/>
      <c r="I229" s="286"/>
      <c r="J229" s="286"/>
      <c r="K229" s="286"/>
      <c r="L229" s="292"/>
      <c r="M229" s="286"/>
      <c r="N229" s="286"/>
      <c r="O229" s="286"/>
      <c r="P229" s="286"/>
      <c r="Q229" s="286"/>
      <c r="R229" s="292"/>
      <c r="S229" s="286"/>
      <c r="T229" s="286"/>
      <c r="U229" s="286"/>
      <c r="V229" s="286"/>
      <c r="W229" s="286"/>
      <c r="X229" s="129"/>
      <c r="Y229" s="286"/>
      <c r="Z229" s="129"/>
    </row>
    <row r="230" spans="1:26" x14ac:dyDescent="0.55000000000000004">
      <c r="H230" s="286"/>
      <c r="I230" s="286"/>
      <c r="J230" s="286"/>
      <c r="K230" s="286"/>
      <c r="L230" s="292"/>
      <c r="M230" s="286"/>
      <c r="N230" s="286"/>
      <c r="O230" s="286"/>
      <c r="P230" s="286"/>
      <c r="Q230" s="286"/>
      <c r="R230" s="292"/>
      <c r="S230" s="286"/>
      <c r="T230" s="286"/>
      <c r="U230" s="286"/>
      <c r="V230" s="286"/>
      <c r="W230" s="286"/>
      <c r="X230" s="129"/>
      <c r="Y230" s="286"/>
      <c r="Z23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2021-02-22T07:44:37Z</dcterms:modified>
</cp:coreProperties>
</file>