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A222248-13EE-4FCC-8967-D110B4DED955}"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08" i="5" l="1"/>
  <c r="CH408" i="5"/>
  <c r="CG408" i="5"/>
  <c r="CF408" i="5"/>
  <c r="CE408" i="5"/>
  <c r="CD408" i="5"/>
  <c r="CC408" i="5"/>
  <c r="CB408" i="5"/>
  <c r="CA408" i="5"/>
  <c r="BZ408" i="5"/>
  <c r="BY408" i="5"/>
  <c r="BX408" i="5"/>
  <c r="BW408" i="5"/>
  <c r="BV408" i="5"/>
  <c r="BU408" i="5"/>
  <c r="BT408" i="5"/>
  <c r="BS408" i="5"/>
  <c r="BR408" i="5"/>
  <c r="BQ408" i="5"/>
  <c r="BP408" i="5"/>
  <c r="BO408" i="5"/>
  <c r="BN408" i="5"/>
  <c r="BL408" i="5"/>
  <c r="BK408" i="5"/>
  <c r="BJ408" i="5"/>
  <c r="BM408" i="5" s="1"/>
  <c r="BI408" i="5"/>
  <c r="CI407" i="5"/>
  <c r="CH407" i="5"/>
  <c r="CG407" i="5"/>
  <c r="CF407" i="5"/>
  <c r="CE407" i="5"/>
  <c r="CD407" i="5"/>
  <c r="CC407" i="5"/>
  <c r="CB407" i="5"/>
  <c r="CA407" i="5"/>
  <c r="BZ407" i="5"/>
  <c r="BY407" i="5"/>
  <c r="BX407" i="5"/>
  <c r="BW407" i="5"/>
  <c r="BV407" i="5"/>
  <c r="BU407" i="5"/>
  <c r="BT407" i="5"/>
  <c r="BS407" i="5"/>
  <c r="BR407" i="5"/>
  <c r="BQ407" i="5"/>
  <c r="BP407" i="5"/>
  <c r="BO407" i="5"/>
  <c r="BM407" i="5"/>
  <c r="BL407" i="5"/>
  <c r="BK407" i="5"/>
  <c r="BN407" i="5" s="1"/>
  <c r="BJ407" i="5"/>
  <c r="BI407" i="5"/>
  <c r="BH408" i="5"/>
  <c r="BG408" i="5"/>
  <c r="BF408" i="5"/>
  <c r="BE408" i="5"/>
  <c r="BH407" i="5"/>
  <c r="BG407" i="5"/>
  <c r="BF407" i="5"/>
  <c r="BE407" i="5"/>
  <c r="AS408" i="5"/>
  <c r="AI408" i="5"/>
  <c r="AG408" i="5"/>
  <c r="AB409" i="2"/>
  <c r="AA409" i="2"/>
  <c r="Z409" i="2"/>
  <c r="Y409" i="2"/>
  <c r="X409" i="2"/>
  <c r="W409" i="2"/>
  <c r="P409" i="2"/>
  <c r="O409" i="2"/>
  <c r="M409" i="2"/>
  <c r="K409" i="2"/>
  <c r="H409" i="2"/>
  <c r="I171" i="7"/>
  <c r="B171" i="7" s="1"/>
  <c r="AD171" i="7" s="1"/>
  <c r="AE171" i="7"/>
  <c r="AC171" i="7"/>
  <c r="Z212" i="6"/>
  <c r="Y212" i="6"/>
  <c r="X212" i="6"/>
  <c r="V212" i="6"/>
  <c r="U212" i="6"/>
  <c r="T212" i="6"/>
  <c r="S212" i="6"/>
  <c r="R212" i="6"/>
  <c r="N212" i="6"/>
  <c r="L212" i="6"/>
  <c r="K212" i="6"/>
  <c r="I212" i="6"/>
  <c r="W212" i="6" s="1"/>
  <c r="AQ408" i="5"/>
  <c r="AO408" i="5"/>
  <c r="AM408" i="5"/>
  <c r="AK408" i="5"/>
  <c r="AU408" i="5"/>
  <c r="BD408" i="5"/>
  <c r="BC408" i="5"/>
  <c r="BA408" i="5"/>
  <c r="AZ408" i="5"/>
  <c r="AD408" i="5"/>
  <c r="AE408" i="5" s="1"/>
  <c r="AC408" i="5"/>
  <c r="AB408" i="5"/>
  <c r="AA408" i="5"/>
  <c r="Z408" i="5"/>
  <c r="C408" i="5"/>
  <c r="D408" i="5" s="1"/>
  <c r="AU407" i="5"/>
  <c r="AS407" i="5"/>
  <c r="AQ407" i="5"/>
  <c r="AO407" i="5"/>
  <c r="AM407" i="5"/>
  <c r="AK407" i="5"/>
  <c r="AI407" i="5"/>
  <c r="AG407" i="5"/>
  <c r="AA408" i="2"/>
  <c r="Z408" i="2"/>
  <c r="X408" i="2"/>
  <c r="W408" i="2"/>
  <c r="P408" i="2"/>
  <c r="AD407" i="5"/>
  <c r="AC407" i="5"/>
  <c r="AB407" i="5"/>
  <c r="AA407" i="5"/>
  <c r="Z407" i="5"/>
  <c r="AE170" i="7"/>
  <c r="AC170" i="7"/>
  <c r="I170" i="7"/>
  <c r="B170" i="7" s="1"/>
  <c r="AD170" i="7" s="1"/>
  <c r="Y211" i="6"/>
  <c r="V211" i="6"/>
  <c r="U211" i="6"/>
  <c r="I409" i="2" l="1"/>
  <c r="AU406" i="5" l="1"/>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3" i="5"/>
  <c r="CD378" i="5" l="1"/>
  <c r="CA378" i="5"/>
  <c r="BZ378" i="5"/>
  <c r="BY378" i="5"/>
  <c r="BX378" i="5"/>
  <c r="BW378" i="5"/>
  <c r="BV378" i="5"/>
  <c r="BU378" i="5"/>
  <c r="BT378" i="5"/>
  <c r="BS378" i="5"/>
  <c r="BR378" i="5"/>
  <c r="BQ378" i="5"/>
  <c r="BP378" i="5"/>
  <c r="BO378" i="5"/>
  <c r="BK378" i="5"/>
  <c r="BJ378" i="5"/>
  <c r="BG378" i="5"/>
  <c r="BF378" i="5"/>
  <c r="BB413"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6"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6"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6" i="7"/>
  <c r="Q176"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6" i="7"/>
  <c r="Z176" i="7"/>
  <c r="Y176" i="7"/>
  <c r="X176" i="7"/>
  <c r="W176" i="7"/>
  <c r="G176" i="7"/>
  <c r="V176" i="7"/>
  <c r="U176" i="7"/>
  <c r="T176" i="7"/>
  <c r="P176" i="7"/>
  <c r="O176" i="7"/>
  <c r="N176" i="7"/>
  <c r="M176" i="7"/>
  <c r="L176" i="7"/>
  <c r="E176"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81"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5" i="5"/>
  <c r="AD41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4" i="5"/>
  <c r="L41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W211" i="6" s="1"/>
  <c r="BH150" i="5"/>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D407" i="5" s="1"/>
  <c r="BH382" i="5"/>
  <c r="H304" i="2"/>
  <c r="Y303" i="2"/>
  <c r="M275" i="2"/>
  <c r="AB274" i="2"/>
  <c r="I274" i="2"/>
  <c r="D406" i="5" l="1"/>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08" i="2" l="1"/>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I406" i="2"/>
  <c r="AB405" i="2"/>
  <c r="I405" i="2"/>
  <c r="AB404" i="2"/>
  <c r="I404" i="2"/>
  <c r="AB403" i="2"/>
  <c r="I403" i="2"/>
  <c r="AB402" i="2"/>
  <c r="I402" i="2"/>
  <c r="AB401" i="2"/>
  <c r="I401" i="2"/>
  <c r="AB400" i="2"/>
  <c r="I400" i="2"/>
  <c r="AB399" i="2"/>
  <c r="I399" i="2"/>
  <c r="D176" i="7"/>
  <c r="AE164" i="7"/>
  <c r="J176" i="7"/>
  <c r="H176" i="7"/>
  <c r="B164" i="7"/>
  <c r="AD164" i="7" s="1"/>
  <c r="F176" i="7"/>
  <c r="AB408" i="2" l="1"/>
  <c r="I408" i="2"/>
  <c r="AB407" i="2"/>
  <c r="I407" i="2"/>
  <c r="B176" i="7"/>
</calcChain>
</file>

<file path=xl/sharedStrings.xml><?xml version="1.0" encoding="utf-8"?>
<sst xmlns="http://schemas.openxmlformats.org/spreadsheetml/2006/main" count="717" uniqueCount="503">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</sst>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国家衛健委発表に基づく感染状況!$W$27:$W$411</c:f>
              <c:numCache>
                <c:formatCode>m"月"d"日"</c:formatCode>
                <c:ptCount val="3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numCache>
            </c:numRef>
          </c:cat>
          <c:val>
            <c:numRef>
              <c:f>国家衛健委発表に基づく感染状況!$X$27:$X$411</c:f>
              <c:numCache>
                <c:formatCode>#,##0_);[Red]\(#,##0\)</c:formatCode>
                <c:ptCount val="3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国家衛健委発表に基づく感染状況!$W$27:$W$411</c:f>
              <c:numCache>
                <c:formatCode>m"月"d"日"</c:formatCode>
                <c:ptCount val="3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numCache>
            </c:numRef>
          </c:cat>
          <c:val>
            <c:numRef>
              <c:f>国家衛健委発表に基づく感染状況!$Y$27:$Y$411</c:f>
              <c:numCache>
                <c:formatCode>General</c:formatCode>
                <c:ptCount val="3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香港マカオ台湾の患者・海外輸入症例・無症状病原体保有者!$CB$29:$CB$411</c:f>
              <c:numCache>
                <c:formatCode>General</c:formatCode>
                <c:ptCount val="38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香港マカオ台湾の患者・海外輸入症例・無症状病原体保有者!$CC$29:$CC$411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香港マカオ台湾の患者・海外輸入症例・無症状病原体保有者!$CH$189:$CH$410</c:f>
              <c:numCache>
                <c:formatCode>m"月"d"日"</c:formatCode>
                <c:ptCount val="2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numCache>
            </c:numRef>
          </c:cat>
          <c:val>
            <c:numRef>
              <c:f>香港マカオ台湾の患者・海外輸入症例・無症状病原体保有者!$CI$189:$CI$410</c:f>
              <c:numCache>
                <c:formatCode>General</c:formatCode>
                <c:ptCount val="2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香港マカオ台湾の患者・海外輸入症例・無症状病原体保有者!$CF$189:$CF$410</c:f>
              <c:numCache>
                <c:formatCode>m"月"d"日"</c:formatCode>
                <c:ptCount val="2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numCache>
            </c:numRef>
          </c:cat>
          <c:val>
            <c:numRef>
              <c:f>香港マカオ台湾の患者・海外輸入症例・無症状病原体保有者!$CG$189:$CG$410</c:f>
              <c:numCache>
                <c:formatCode>General</c:formatCode>
                <c:ptCount val="22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香港マカオ台湾の患者・海外輸入症例・無症状病原体保有者!$BF$70:$BF$411</c:f>
              <c:numCache>
                <c:formatCode>General</c:formatCode>
                <c:ptCount val="3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香港マカオ台湾の患者・海外輸入症例・無症状病原体保有者!$BH$70:$BH$411</c:f>
              <c:numCache>
                <c:formatCode>General</c:formatCode>
                <c:ptCount val="3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香港マカオ台湾の患者・海外輸入症例・無症状病原体保有者!$BF$70:$BF$411</c:f>
              <c:numCache>
                <c:formatCode>General</c:formatCode>
                <c:ptCount val="3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香港マカオ台湾の患者・海外輸入症例・無症状病原体保有者!$BH$70:$BH$411</c:f>
              <c:numCache>
                <c:formatCode>General</c:formatCode>
                <c:ptCount val="3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香港マカオ台湾の患者・海外輸入症例・無症状病原体保有者!$BF$70:$BF$411</c:f>
              <c:numCache>
                <c:formatCode>General</c:formatCode>
                <c:ptCount val="3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香港マカオ台湾の患者・海外輸入症例・無症状病原体保有者!$BH$70:$BH$411</c:f>
              <c:numCache>
                <c:formatCode>General</c:formatCode>
                <c:ptCount val="3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香港マカオ台湾の患者・海外輸入症例・無症状病原体保有者!$CH$189:$CH$410</c:f>
              <c:numCache>
                <c:formatCode>m"月"d"日"</c:formatCode>
                <c:ptCount val="2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numCache>
            </c:numRef>
          </c:cat>
          <c:val>
            <c:numRef>
              <c:f>香港マカオ台湾の患者・海外輸入症例・無症状病原体保有者!$CI$189:$CI$410</c:f>
              <c:numCache>
                <c:formatCode>General</c:formatCode>
                <c:ptCount val="2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国家衛健委発表に基づく感染状況!$Z$27:$Z$411</c:f>
              <c:numCache>
                <c:formatCode>m"月"d"日"</c:formatCode>
                <c:ptCount val="3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numCache>
            </c:numRef>
          </c:cat>
          <c:val>
            <c:numRef>
              <c:f>国家衛健委発表に基づく感染状況!$AA$27:$AA$411</c:f>
              <c:numCache>
                <c:formatCode>General</c:formatCode>
                <c:ptCount val="3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国家衛健委発表に基づく感染状況!$Z$27:$Z$411</c:f>
              <c:numCache>
                <c:formatCode>m"月"d"日"</c:formatCode>
                <c:ptCount val="3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numCache>
            </c:numRef>
          </c:cat>
          <c:val>
            <c:numRef>
              <c:f>国家衛健委発表に基づく感染状況!$AB$27:$AB$411</c:f>
              <c:numCache>
                <c:formatCode>General</c:formatCode>
                <c:ptCount val="3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香港マカオ台湾の患者・海外輸入症例・無症状病原体保有者!$CF$189:$CF$410</c:f>
              <c:numCache>
                <c:formatCode>m"月"d"日"</c:formatCode>
                <c:ptCount val="2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numCache>
            </c:numRef>
          </c:cat>
          <c:val>
            <c:numRef>
              <c:f>香港マカオ台湾の患者・海外輸入症例・無症状病原体保有者!$CG$189:$CG$410</c:f>
              <c:numCache>
                <c:formatCode>General</c:formatCode>
                <c:ptCount val="22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省市別輸入症例数変化!$D$2:$D$174</c:f>
              <c:numCache>
                <c:formatCode>General</c:formatCode>
                <c:ptCount val="17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省市別輸入症例数変化!$E$2:$E$174</c:f>
              <c:numCache>
                <c:formatCode>General</c:formatCode>
                <c:ptCount val="17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省市別輸入症例数変化!$F$2:$F$174</c:f>
              <c:numCache>
                <c:formatCode>General</c:formatCode>
                <c:ptCount val="17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省市別輸入症例数変化!$G$2:$G$174</c:f>
              <c:numCache>
                <c:formatCode>General</c:formatCode>
                <c:ptCount val="17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省市別輸入症例数変化!$H$2:$H$174</c:f>
              <c:numCache>
                <c:formatCode>General</c:formatCode>
                <c:ptCount val="17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省市別輸入症例数変化!$C$2:$C$174</c:f>
              <c:numCache>
                <c:formatCode>m"月"d"日"</c:formatCode>
                <c:ptCount val="17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numCache>
            </c:numRef>
          </c:cat>
          <c:val>
            <c:numRef>
              <c:f>省市別輸入症例数変化!$I$2:$I$174</c:f>
              <c:numCache>
                <c:formatCode>0_);[Red]\(0\)</c:formatCode>
                <c:ptCount val="17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省市別輸入症例数変化!$AC$2:$AC$173</c:f>
              <c:numCache>
                <c:formatCode>m"月"d"日"</c:formatCode>
                <c:ptCount val="1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1" formatCode="General">
                  <c:v>1</c:v>
                </c:pt>
              </c:numCache>
            </c:numRef>
          </c:cat>
          <c:val>
            <c:numRef>
              <c:f>省市別輸入症例数変化!$AD$2:$AD$173</c:f>
              <c:numCache>
                <c:formatCode>0_);[Red]\(0\)</c:formatCode>
                <c:ptCount val="17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省市別輸入症例数変化!$AC$2:$AC$173</c:f>
              <c:numCache>
                <c:formatCode>m"月"d"日"</c:formatCode>
                <c:ptCount val="1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1" formatCode="General">
                  <c:v>1</c:v>
                </c:pt>
              </c:numCache>
            </c:numRef>
          </c:cat>
          <c:val>
            <c:numRef>
              <c:f>省市別輸入症例数変化!$AE$2:$AE$173</c:f>
              <c:numCache>
                <c:formatCode>General</c:formatCode>
                <c:ptCount val="17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香港マカオ台湾の患者・海外輸入症例・無症状病原体保有者!$BP$29:$BP$411</c:f>
              <c:numCache>
                <c:formatCode>General</c:formatCode>
                <c:ptCount val="38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香港マカオ台湾の患者・海外輸入症例・無症状病原体保有者!$BQ$29:$BQ$411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香港マカオ台湾の患者・海外輸入症例・無症状病原体保有者!$BR$29:$BR$411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香港マカオ台湾の患者・海外輸入症例・無症状病原体保有者!$AX$169:$AX$410</c:f>
              <c:numCache>
                <c:formatCode>m"月"d"日"</c:formatCode>
                <c:ptCount val="2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numCache>
            </c:numRef>
          </c:cat>
          <c:val>
            <c:numRef>
              <c:f>香港マカオ台湾の患者・海外輸入症例・無症状病原体保有者!$AY$169:$AY$410</c:f>
              <c:numCache>
                <c:formatCode>General</c:formatCode>
                <c:ptCount val="24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香港マカオ台湾の患者・海外輸入症例・無症状病原体保有者!$AX$169:$AX$410</c:f>
              <c:numCache>
                <c:formatCode>m"月"d"日"</c:formatCode>
                <c:ptCount val="2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numCache>
            </c:numRef>
          </c:cat>
          <c:val>
            <c:numRef>
              <c:f>香港マカオ台湾の患者・海外輸入症例・無症状病原体保有者!$BB$169:$BB$410</c:f>
              <c:numCache>
                <c:formatCode>General</c:formatCode>
                <c:ptCount val="24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香港マカオ台湾の患者・海外輸入症例・無症状病原体保有者!$AX$169:$AX$410</c:f>
              <c:numCache>
                <c:formatCode>m"月"d"日"</c:formatCode>
                <c:ptCount val="2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numCache>
            </c:numRef>
          </c:cat>
          <c:val>
            <c:numRef>
              <c:f>香港マカオ台湾の患者・海外輸入症例・無症状病原体保有者!$AZ$169:$AZ$410</c:f>
              <c:numCache>
                <c:formatCode>General</c:formatCode>
                <c:ptCount val="24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香港マカオ台湾の患者・海外輸入症例・無症状病原体保有者!$AX$169:$AX$410</c:f>
              <c:numCache>
                <c:formatCode>m"月"d"日"</c:formatCode>
                <c:ptCount val="24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numCache>
            </c:numRef>
          </c:cat>
          <c:val>
            <c:numRef>
              <c:f>香港マカオ台湾の患者・海外輸入症例・無症状病原体保有者!$BC$169:$BC$410</c:f>
              <c:numCache>
                <c:formatCode>General</c:formatCode>
                <c:ptCount val="24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香港マカオ台湾の患者・海外輸入症例・無症状病原体保有者!$BF$70:$BF$411</c:f>
              <c:numCache>
                <c:formatCode>General</c:formatCode>
                <c:ptCount val="3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香港マカオ台湾の患者・海外輸入症例・無症状病原体保有者!$BH$70:$BH$411</c:f>
              <c:numCache>
                <c:formatCode>General</c:formatCode>
                <c:ptCount val="3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50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香港マカオ台湾の患者・海外輸入症例・無症状病原体保有者!$BF$70:$BF$411</c:f>
              <c:numCache>
                <c:formatCode>General</c:formatCode>
                <c:ptCount val="3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香港マカオ台湾の患者・海外輸入症例・無症状病原体保有者!$BG$70:$BG$411</c:f>
              <c:numCache>
                <c:formatCode>m"月"d"日"</c:formatCode>
                <c:ptCount val="3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numCache>
            </c:numRef>
          </c:cat>
          <c:val>
            <c:numRef>
              <c:f>香港マカオ台湾の患者・海外輸入症例・無症状病原体保有者!$BH$70:$BH$411</c:f>
              <c:numCache>
                <c:formatCode>General</c:formatCode>
                <c:ptCount val="3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香港マカオ台湾の患者・海外輸入症例・無症状病原体保有者!$BT$29:$BT$411</c:f>
              <c:numCache>
                <c:formatCode>General</c:formatCode>
                <c:ptCount val="38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香港マカオ台湾の患者・海外輸入症例・無症状病原体保有者!$BU$29:$BU$411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香港マカオ台湾の患者・海外輸入症例・無症状病原体保有者!$BV$29:$BV$411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香港マカオ台湾の患者・海外輸入症例・無症状病原体保有者!$BX$29:$BX$411</c:f>
              <c:numCache>
                <c:formatCode>General</c:formatCode>
                <c:ptCount val="38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香港マカオ台湾の患者・海外輸入症例・無症状病原体保有者!$BY$29:$BY$411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香港マカオ台湾の患者・海外輸入症例・無症状病原体保有者!$BZ$29:$BZ$411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香港マカオ台湾の患者・海外輸入症例・無症状病原体保有者!$BI$97:$BI$410</c:f>
              <c:numCache>
                <c:formatCode>m"月"d"日"</c:formatCode>
                <c:ptCount val="3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numCache>
            </c:numRef>
          </c:cat>
          <c:val>
            <c:numRef>
              <c:f>香港マカオ台湾の患者・海外輸入症例・無症状病原体保有者!$BJ$97:$BJ$410</c:f>
              <c:numCache>
                <c:formatCode>General</c:formatCode>
                <c:ptCount val="31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香港マカオ台湾の患者・海外輸入症例・無症状病原体保有者!$BI$97:$BI$410</c:f>
              <c:numCache>
                <c:formatCode>m"月"d"日"</c:formatCode>
                <c:ptCount val="3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numCache>
            </c:numRef>
          </c:cat>
          <c:val>
            <c:numRef>
              <c:f>香港マカオ台湾の患者・海外輸入症例・無症状病原体保有者!$BK$97:$BK$410</c:f>
              <c:numCache>
                <c:formatCode>General</c:formatCode>
                <c:ptCount val="31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香港マカオ台湾の患者・海外輸入症例・無症状病原体保有者!$BL$97:$BL$410</c:f>
              <c:numCache>
                <c:formatCode>m"月"d"日"</c:formatCode>
                <c:ptCount val="3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numCache>
            </c:numRef>
          </c:cat>
          <c:val>
            <c:numRef>
              <c:f>香港マカオ台湾の患者・海外輸入症例・無症状病原体保有者!$BM$97:$BM$410</c:f>
              <c:numCache>
                <c:formatCode>General</c:formatCode>
                <c:ptCount val="31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香港マカオ台湾の患者・海外輸入症例・無症状病原体保有者!$BL$97:$BL$410</c:f>
              <c:numCache>
                <c:formatCode>m"月"d"日"</c:formatCode>
                <c:ptCount val="31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numCache>
            </c:numRef>
          </c:cat>
          <c:val>
            <c:numRef>
              <c:f>香港マカオ台湾の患者・海外輸入症例・無症状病原体保有者!$BN$97:$BN$410</c:f>
              <c:numCache>
                <c:formatCode>General</c:formatCode>
                <c:ptCount val="31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香港マカオ台湾の患者・海外輸入症例・無症状病原体保有者!$CD$29:$CD$411</c:f>
              <c:numCache>
                <c:formatCode>m"月"d"日"</c:formatCode>
                <c:ptCount val="3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numCache>
            </c:numRef>
          </c:cat>
          <c:val>
            <c:numRef>
              <c:f>香港マカオ台湾の患者・海外輸入症例・無症状病原体保有者!$CE$29:$CE$411</c:f>
              <c:numCache>
                <c:formatCode>General</c:formatCode>
                <c:ptCount val="3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44289</xdr:colOff>
      <xdr:row>15</xdr:row>
      <xdr:rowOff>6596</xdr:rowOff>
    </xdr:from>
    <xdr:to>
      <xdr:col>8</xdr:col>
      <xdr:colOff>629083</xdr:colOff>
      <xdr:row>28</xdr:row>
      <xdr:rowOff>81302</xdr:rowOff>
    </xdr:to>
    <xdr:graphicFrame macro="">
      <xdr:nvGraphicFramePr>
        <xdr:cNvPr id="35" name="グラフ 34">
          <a:extLst>
            <a:ext uri="{FF2B5EF4-FFF2-40B4-BE49-F238E27FC236}">
              <a16:creationId xmlns:a16="http://schemas.microsoft.com/office/drawing/2014/main" id="{C369C07A-DE43-4050-944D-14897672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610017</xdr:colOff>
      <xdr:row>15</xdr:row>
      <xdr:rowOff>14067</xdr:rowOff>
    </xdr:from>
    <xdr:to>
      <xdr:col>16</xdr:col>
      <xdr:colOff>583871</xdr:colOff>
      <xdr:row>28</xdr:row>
      <xdr:rowOff>97311</xdr:rowOff>
    </xdr:to>
    <xdr:graphicFrame macro="">
      <xdr:nvGraphicFramePr>
        <xdr:cNvPr id="36" name="グラフ 35">
          <a:extLst>
            <a:ext uri="{FF2B5EF4-FFF2-40B4-BE49-F238E27FC236}">
              <a16:creationId xmlns:a16="http://schemas.microsoft.com/office/drawing/2014/main" id="{04AEC504-3E17-4EA5-9AAC-2E64CC2D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902" cy="1781613"/>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20"/>
  <sheetViews>
    <sheetView workbookViewId="0">
      <pane xSplit="2" ySplit="5" topLeftCell="C403" activePane="bottomRight" state="frozen"/>
      <selection pane="topRight" activeCell="C1" sqref="C1"/>
      <selection pane="bottomLeft" activeCell="A8" sqref="A8"/>
      <selection pane="bottomRight" activeCell="E412" sqref="E41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44233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c r="C410" s="59"/>
      <c r="D410" s="49"/>
      <c r="E410" s="61"/>
      <c r="F410" s="60"/>
      <c r="G410" s="59"/>
      <c r="H410" s="61"/>
      <c r="I410" s="55"/>
      <c r="J410" s="59"/>
      <c r="K410" s="61"/>
      <c r="L410" s="59"/>
      <c r="M410" s="61"/>
      <c r="N410" s="48"/>
      <c r="O410" s="60"/>
      <c r="P410" s="124"/>
      <c r="Q410" s="60"/>
      <c r="R410" s="48"/>
      <c r="S410" s="60"/>
      <c r="T410" s="60"/>
      <c r="U410" s="78"/>
    </row>
    <row r="411" spans="2:28" ht="9.5" customHeight="1" thickBot="1" x14ac:dyDescent="0.6">
      <c r="B411" s="66"/>
      <c r="C411" s="79"/>
      <c r="D411" s="80"/>
      <c r="E411" s="82"/>
      <c r="F411" s="95"/>
      <c r="G411" s="79"/>
      <c r="H411" s="82"/>
      <c r="I411" s="82"/>
      <c r="J411" s="79"/>
      <c r="K411" s="82"/>
      <c r="L411" s="79"/>
      <c r="M411" s="82"/>
      <c r="N411" s="83"/>
      <c r="O411" s="81"/>
      <c r="P411" s="94"/>
      <c r="Q411" s="95"/>
      <c r="R411" s="120"/>
      <c r="S411" s="95"/>
      <c r="T411" s="95"/>
      <c r="U411" s="67"/>
    </row>
    <row r="413" spans="2:28" ht="13" customHeight="1" x14ac:dyDescent="0.55000000000000004">
      <c r="E413" s="112"/>
      <c r="F413" s="113"/>
      <c r="G413" s="112" t="s">
        <v>80</v>
      </c>
      <c r="H413" s="113"/>
      <c r="I413" s="113"/>
      <c r="J413" s="113"/>
      <c r="U413" s="72"/>
    </row>
    <row r="414" spans="2:28" ht="13" customHeight="1" x14ac:dyDescent="0.55000000000000004">
      <c r="E414" s="112" t="s">
        <v>98</v>
      </c>
      <c r="F414" s="113"/>
      <c r="G414" s="288" t="s">
        <v>79</v>
      </c>
      <c r="H414" s="289"/>
      <c r="I414" s="112" t="s">
        <v>106</v>
      </c>
      <c r="J414" s="113"/>
    </row>
    <row r="415" spans="2:28" ht="13" customHeight="1" x14ac:dyDescent="0.55000000000000004">
      <c r="B415" s="130">
        <v>1</v>
      </c>
      <c r="E415" s="114" t="s">
        <v>108</v>
      </c>
      <c r="F415" s="113"/>
      <c r="G415" s="115"/>
      <c r="H415" s="115"/>
      <c r="I415" s="112" t="s">
        <v>107</v>
      </c>
      <c r="J415" s="113"/>
    </row>
    <row r="416" spans="2:28" ht="18.5" customHeight="1" x14ac:dyDescent="0.55000000000000004">
      <c r="E416" s="112" t="s">
        <v>96</v>
      </c>
      <c r="F416" s="113"/>
      <c r="G416" s="112" t="s">
        <v>97</v>
      </c>
      <c r="H416" s="113"/>
      <c r="I416" s="113"/>
      <c r="J416" s="113"/>
    </row>
    <row r="417" spans="5:10" ht="13" customHeight="1" x14ac:dyDescent="0.55000000000000004">
      <c r="E417" s="112" t="s">
        <v>98</v>
      </c>
      <c r="F417" s="113"/>
      <c r="G417" s="112" t="s">
        <v>99</v>
      </c>
      <c r="H417" s="113"/>
      <c r="I417" s="113"/>
      <c r="J417" s="113"/>
    </row>
    <row r="418" spans="5:10" ht="13" customHeight="1" x14ac:dyDescent="0.55000000000000004">
      <c r="E418" s="112" t="s">
        <v>98</v>
      </c>
      <c r="F418" s="113"/>
      <c r="G418" s="112" t="s">
        <v>100</v>
      </c>
      <c r="H418" s="113"/>
      <c r="I418" s="113"/>
      <c r="J418" s="113"/>
    </row>
    <row r="419" spans="5:10" ht="13" customHeight="1" x14ac:dyDescent="0.55000000000000004">
      <c r="E419" s="112" t="s">
        <v>101</v>
      </c>
      <c r="F419" s="113"/>
      <c r="G419" s="112" t="s">
        <v>102</v>
      </c>
      <c r="H419" s="113"/>
      <c r="I419" s="113"/>
      <c r="J419" s="113"/>
    </row>
    <row r="420" spans="5:10" ht="13" customHeight="1" x14ac:dyDescent="0.55000000000000004">
      <c r="E420" s="112" t="s">
        <v>103</v>
      </c>
      <c r="F420" s="113"/>
      <c r="G420" s="112" t="s">
        <v>104</v>
      </c>
      <c r="H420" s="113"/>
      <c r="I420" s="113"/>
      <c r="J420" s="113"/>
    </row>
  </sheetData>
  <mergeCells count="12">
    <mergeCell ref="G414:H41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5"/>
  <sheetViews>
    <sheetView topLeftCell="A5" zoomScale="96" zoomScaleNormal="96" workbookViewId="0">
      <pane xSplit="1" ySplit="3" topLeftCell="W399" activePane="bottomRight" state="frozen"/>
      <selection activeCell="A5" sqref="A5"/>
      <selection pane="topRight" activeCell="B5" sqref="B5"/>
      <selection pane="bottomLeft" activeCell="A8" sqref="A8"/>
      <selection pane="bottomRight" activeCell="AK414" sqref="AK41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08" si="532">+BA344+1</f>
        <v>128</v>
      </c>
      <c r="BB345" s="130">
        <v>0</v>
      </c>
      <c r="BC345" s="27">
        <f t="shared" ref="BC345:BC376" si="533">+BC344+BB345</f>
        <v>22</v>
      </c>
      <c r="BD345" s="238">
        <f t="shared" ref="BD345:BD408"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3">
        <f t="shared" ref="CG378:CG403" si="599">+AD378</f>
        <v>25</v>
      </c>
      <c r="CH378" s="286">
        <f t="shared" ref="CH378:CH403"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5">+B404+C403</f>
        <v>4735</v>
      </c>
      <c r="D404" s="154">
        <f t="shared" ref="D404" si="606">+C404-F404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+A404</f>
        <v>44228</v>
      </c>
      <c r="AA404" s="230">
        <f t="shared" ref="AA404" si="607">+AF404+AL404+AR404</f>
        <v>11445</v>
      </c>
      <c r="AB404" s="230">
        <f t="shared" ref="AB404" si="608">+AH404+AN404+AT404</f>
        <v>10350</v>
      </c>
      <c r="AC404" s="231">
        <f t="shared" ref="AC404" si="609">+AJ404+AP404+AV404</f>
        <v>190</v>
      </c>
      <c r="AD404" s="183">
        <f t="shared" ref="AD404" si="610">+AF404-AF403</f>
        <v>34</v>
      </c>
      <c r="AE404" s="243">
        <f t="shared" ref="AE404" si="611">+AE403+AD404</f>
        <v>9281</v>
      </c>
      <c r="AF404" s="155">
        <v>10486</v>
      </c>
      <c r="AG404" s="184">
        <f t="shared" ref="AG404" si="612">+AH404-AH403</f>
        <v>51</v>
      </c>
      <c r="AH404" s="155">
        <v>9474</v>
      </c>
      <c r="AI404" s="184">
        <f t="shared" si="588"/>
        <v>1</v>
      </c>
      <c r="AJ404" s="185">
        <v>182</v>
      </c>
      <c r="AK404" s="186">
        <f t="shared" ref="AK404" si="613">+AL404-AL403</f>
        <v>0</v>
      </c>
      <c r="AL404" s="155">
        <v>47</v>
      </c>
      <c r="AM404" s="184">
        <f t="shared" ref="AM404" si="614">+AN404-AN403</f>
        <v>0</v>
      </c>
      <c r="AN404" s="155">
        <v>46</v>
      </c>
      <c r="AO404" s="184">
        <f t="shared" ref="AO404" si="615">+AP404-AP403</f>
        <v>0</v>
      </c>
      <c r="AP404" s="187">
        <v>0</v>
      </c>
      <c r="AQ404" s="186">
        <f t="shared" ref="AQ404" si="616">+AR404-AR403</f>
        <v>1</v>
      </c>
      <c r="AR404" s="155">
        <v>912</v>
      </c>
      <c r="AS404" s="184">
        <f t="shared" ref="AS404" si="617">+AT404-AT403</f>
        <v>0</v>
      </c>
      <c r="AT404" s="155">
        <v>830</v>
      </c>
      <c r="AU404" s="184">
        <f t="shared" ref="AU404" si="618">+AV404-AV403</f>
        <v>0</v>
      </c>
      <c r="AV404" s="188">
        <v>8</v>
      </c>
      <c r="AW404" s="255">
        <v>233</v>
      </c>
      <c r="AX404" s="237">
        <v>44228</v>
      </c>
      <c r="AY404" s="6">
        <v>0</v>
      </c>
      <c r="AZ404" s="238">
        <f t="shared" ref="AZ404" si="619">+AZ403+AY404</f>
        <v>410</v>
      </c>
      <c r="BA404" s="238">
        <f t="shared" si="532"/>
        <v>187</v>
      </c>
      <c r="BB404" s="130">
        <v>0</v>
      </c>
      <c r="BC404" s="27">
        <f t="shared" ref="BC404" si="620">+BC403+BB404</f>
        <v>960</v>
      </c>
      <c r="BD404" s="238">
        <f t="shared" si="534"/>
        <v>222</v>
      </c>
      <c r="BE404" s="229">
        <f t="shared" ref="BE404" si="621">+Z404</f>
        <v>44228</v>
      </c>
      <c r="BF404" s="132">
        <f t="shared" ref="BF404" si="622">+B404</f>
        <v>18</v>
      </c>
      <c r="BG404" s="229">
        <f t="shared" ref="BG404" si="623">+A404</f>
        <v>44228</v>
      </c>
      <c r="BH404" s="132">
        <f t="shared" ref="BH404" si="624">+C404</f>
        <v>4735</v>
      </c>
      <c r="BI404" s="1">
        <f t="shared" ref="BI404" si="625">+BE404</f>
        <v>44228</v>
      </c>
      <c r="BJ404">
        <f t="shared" ref="BJ404" si="626">+L404</f>
        <v>15</v>
      </c>
      <c r="BK404">
        <f t="shared" ref="BK404" si="627">+M404</f>
        <v>8</v>
      </c>
      <c r="BL404" s="1">
        <f t="shared" ref="BL404" si="628">+BI404</f>
        <v>44228</v>
      </c>
      <c r="BM404">
        <f t="shared" ref="BM404" si="629">+BM403+BJ404</f>
        <v>7897</v>
      </c>
      <c r="BN404">
        <f t="shared" ref="BN404" si="630">+BN403+BK404</f>
        <v>3494</v>
      </c>
      <c r="BO404" s="179">
        <f t="shared" ref="BO404" si="631">+A404</f>
        <v>44228</v>
      </c>
      <c r="BP404">
        <f t="shared" ref="BP404" si="632">+AF404</f>
        <v>10486</v>
      </c>
      <c r="BQ404">
        <f t="shared" ref="BQ404" si="633">+AH404</f>
        <v>9474</v>
      </c>
      <c r="BR404">
        <f t="shared" ref="BR404" si="634">+AJ404</f>
        <v>182</v>
      </c>
      <c r="BS404" s="179">
        <f t="shared" ref="BS404" si="635">+A404</f>
        <v>44228</v>
      </c>
      <c r="BT404">
        <f t="shared" ref="BT404" si="636">+AL404</f>
        <v>47</v>
      </c>
      <c r="BU404">
        <f t="shared" ref="BU404" si="637">+AN404</f>
        <v>46</v>
      </c>
      <c r="BV404">
        <f t="shared" ref="BV404" si="638">+AP404</f>
        <v>0</v>
      </c>
      <c r="BW404" s="179">
        <f t="shared" ref="BW404" si="639">+A404</f>
        <v>44228</v>
      </c>
      <c r="BX404">
        <f t="shared" ref="BX404" si="640">+AR404</f>
        <v>912</v>
      </c>
      <c r="BY404">
        <f t="shared" ref="BY404" si="641">+AT404</f>
        <v>830</v>
      </c>
      <c r="BZ404">
        <f t="shared" ref="BZ404" si="642">+AV404</f>
        <v>8</v>
      </c>
      <c r="CA404" s="179">
        <f t="shared" ref="CA404" si="643">+A404</f>
        <v>44228</v>
      </c>
      <c r="CB404">
        <f t="shared" ref="CB404" si="644">+AD404</f>
        <v>34</v>
      </c>
      <c r="CC404">
        <f t="shared" ref="CC404" si="645">+AG404</f>
        <v>51</v>
      </c>
      <c r="CD404" s="179">
        <f t="shared" ref="CD404" si="646">+A404</f>
        <v>44228</v>
      </c>
      <c r="CE404">
        <f t="shared" ref="CE404" si="647">+AI404</f>
        <v>1</v>
      </c>
      <c r="CF404" s="1">
        <f t="shared" ref="CF404" si="648">+Z404</f>
        <v>44228</v>
      </c>
      <c r="CG404" s="283">
        <f t="shared" ref="CG404" si="649">+AD404</f>
        <v>34</v>
      </c>
      <c r="CH404" s="286">
        <f t="shared" ref="CH404" si="650">+Z404</f>
        <v>44228</v>
      </c>
      <c r="CI404" s="284">
        <f t="shared" ref="CI404" si="651">+AI404</f>
        <v>1</v>
      </c>
    </row>
    <row r="405" spans="1:87" ht="18" customHeight="1" x14ac:dyDescent="0.55000000000000004">
      <c r="A405" s="179">
        <v>44229</v>
      </c>
      <c r="B405" s="240">
        <v>10</v>
      </c>
      <c r="C405" s="154">
        <f t="shared" ref="C405" si="652">+B405+C404</f>
        <v>4745</v>
      </c>
      <c r="D405" s="154">
        <f t="shared" ref="D405" si="653">+C405-F405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7">
        <v>217</v>
      </c>
      <c r="Z405" s="75">
        <f>+A405</f>
        <v>44229</v>
      </c>
      <c r="AA405" s="230">
        <f t="shared" ref="AA405" si="654">+AF405+AL405+AR405</f>
        <v>11473</v>
      </c>
      <c r="AB405" s="230">
        <f t="shared" ref="AB405" si="655">+AH405+AN405+AT405</f>
        <v>10427</v>
      </c>
      <c r="AC405" s="231">
        <f t="shared" ref="AC405" si="656">+AJ405+AP405+AV405</f>
        <v>192</v>
      </c>
      <c r="AD405" s="183">
        <f t="shared" ref="AD405" si="657">+AF405-AF404</f>
        <v>25</v>
      </c>
      <c r="AE405" s="243">
        <f t="shared" ref="AE405" si="658">+AE404+AD405</f>
        <v>9306</v>
      </c>
      <c r="AF405" s="155">
        <v>10511</v>
      </c>
      <c r="AG405" s="184">
        <f t="shared" ref="AG405" si="659">+AH405-AH404</f>
        <v>75</v>
      </c>
      <c r="AH405" s="155">
        <v>9549</v>
      </c>
      <c r="AI405" s="184">
        <f t="shared" si="588"/>
        <v>2</v>
      </c>
      <c r="AJ405" s="185">
        <v>184</v>
      </c>
      <c r="AK405" s="186">
        <f t="shared" ref="AK405" si="660">+AL405-AL404</f>
        <v>0</v>
      </c>
      <c r="AL405" s="155">
        <v>47</v>
      </c>
      <c r="AM405" s="184">
        <f t="shared" ref="AM405" si="661">+AN405-AN404</f>
        <v>0</v>
      </c>
      <c r="AN405" s="155">
        <v>46</v>
      </c>
      <c r="AO405" s="184">
        <f t="shared" ref="AO405" si="662">+AP405-AP404</f>
        <v>0</v>
      </c>
      <c r="AP405" s="187">
        <v>0</v>
      </c>
      <c r="AQ405" s="186">
        <f t="shared" ref="AQ405" si="663">+AR405-AR404</f>
        <v>3</v>
      </c>
      <c r="AR405" s="155">
        <v>915</v>
      </c>
      <c r="AS405" s="184">
        <f t="shared" ref="AS405" si="664">+AT405-AT404</f>
        <v>2</v>
      </c>
      <c r="AT405" s="155">
        <v>832</v>
      </c>
      <c r="AU405" s="184">
        <f t="shared" ref="AU405" si="665">+AV405-AV404</f>
        <v>0</v>
      </c>
      <c r="AV405" s="188">
        <v>8</v>
      </c>
      <c r="AW405" s="255">
        <v>234</v>
      </c>
      <c r="AX405" s="237">
        <v>44229</v>
      </c>
      <c r="AY405" s="6">
        <v>0</v>
      </c>
      <c r="AZ405" s="238">
        <f t="shared" ref="AZ405" si="666">+AZ404+AY405</f>
        <v>410</v>
      </c>
      <c r="BA405" s="238">
        <f t="shared" si="532"/>
        <v>188</v>
      </c>
      <c r="BB405" s="130">
        <v>1</v>
      </c>
      <c r="BC405" s="27">
        <f t="shared" ref="BC405" si="667">+BC404+BB405</f>
        <v>961</v>
      </c>
      <c r="BD405" s="238">
        <f t="shared" si="534"/>
        <v>223</v>
      </c>
      <c r="BE405" s="229">
        <f t="shared" ref="BE405" si="668">+Z405</f>
        <v>44229</v>
      </c>
      <c r="BF405" s="132">
        <f t="shared" ref="BF405" si="669">+B405</f>
        <v>10</v>
      </c>
      <c r="BG405" s="229">
        <f t="shared" ref="BG405" si="670">+A405</f>
        <v>44229</v>
      </c>
      <c r="BH405" s="132">
        <f t="shared" ref="BH405" si="671">+C405</f>
        <v>4745</v>
      </c>
      <c r="BI405" s="1">
        <f t="shared" ref="BI405" si="672">+BE405</f>
        <v>44229</v>
      </c>
      <c r="BJ405">
        <f t="shared" ref="BJ405" si="673">+L405</f>
        <v>12</v>
      </c>
      <c r="BK405">
        <f t="shared" ref="BK405" si="674">+M405</f>
        <v>7</v>
      </c>
      <c r="BL405" s="1">
        <f t="shared" ref="BL405" si="675">+BI405</f>
        <v>44229</v>
      </c>
      <c r="BM405">
        <f t="shared" ref="BM405" si="676">+BM404+BJ405</f>
        <v>7909</v>
      </c>
      <c r="BN405">
        <f t="shared" ref="BN405" si="677">+BN404+BK405</f>
        <v>3501</v>
      </c>
      <c r="BO405" s="179">
        <f t="shared" ref="BO405" si="678">+A405</f>
        <v>44229</v>
      </c>
      <c r="BP405">
        <f t="shared" ref="BP405" si="679">+AF405</f>
        <v>10511</v>
      </c>
      <c r="BQ405">
        <f t="shared" ref="BQ405" si="680">+AH405</f>
        <v>9549</v>
      </c>
      <c r="BR405">
        <f t="shared" ref="BR405" si="681">+AJ405</f>
        <v>184</v>
      </c>
      <c r="BS405" s="179">
        <f t="shared" ref="BS405" si="682">+A405</f>
        <v>44229</v>
      </c>
      <c r="BT405">
        <f t="shared" ref="BT405" si="683">+AL405</f>
        <v>47</v>
      </c>
      <c r="BU405">
        <f t="shared" ref="BU405" si="684">+AN405</f>
        <v>46</v>
      </c>
      <c r="BV405">
        <f t="shared" ref="BV405" si="685">+AP405</f>
        <v>0</v>
      </c>
      <c r="BW405" s="179">
        <f t="shared" ref="BW405" si="686">+A405</f>
        <v>44229</v>
      </c>
      <c r="BX405">
        <f t="shared" ref="BX405" si="687">+AR405</f>
        <v>915</v>
      </c>
      <c r="BY405">
        <f t="shared" ref="BY405" si="688">+AT405</f>
        <v>832</v>
      </c>
      <c r="BZ405">
        <f t="shared" ref="BZ405" si="689">+AV405</f>
        <v>8</v>
      </c>
      <c r="CA405" s="179">
        <f t="shared" ref="CA405" si="690">+A405</f>
        <v>44229</v>
      </c>
      <c r="CB405">
        <f t="shared" ref="CB405" si="691">+AD405</f>
        <v>25</v>
      </c>
      <c r="CC405">
        <f t="shared" ref="CC405" si="692">+AG405</f>
        <v>75</v>
      </c>
      <c r="CD405" s="179">
        <f t="shared" ref="CD405" si="693">+A405</f>
        <v>44229</v>
      </c>
      <c r="CE405">
        <f t="shared" ref="CE405" si="694">+AI405</f>
        <v>2</v>
      </c>
      <c r="CF405" s="1">
        <f t="shared" ref="CF405" si="695">+Z405</f>
        <v>44229</v>
      </c>
      <c r="CG405" s="283">
        <f t="shared" ref="CG405" si="696">+AD405</f>
        <v>25</v>
      </c>
      <c r="CH405" s="286">
        <f t="shared" ref="CH405" si="697">+Z405</f>
        <v>44229</v>
      </c>
      <c r="CI405" s="284">
        <f t="shared" ref="CI405" si="698">+AI405</f>
        <v>2</v>
      </c>
    </row>
    <row r="406" spans="1:87" ht="18" customHeight="1" x14ac:dyDescent="0.55000000000000004">
      <c r="A406" s="179">
        <v>44230</v>
      </c>
      <c r="B406" s="240">
        <v>13</v>
      </c>
      <c r="C406" s="154">
        <f t="shared" ref="C406" si="699">+B406+C405</f>
        <v>4758</v>
      </c>
      <c r="D406" s="154">
        <f t="shared" ref="D406" si="700">+C406-F406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7">
        <v>218</v>
      </c>
      <c r="Z406" s="75">
        <f>+A406</f>
        <v>44230</v>
      </c>
      <c r="AA406" s="230">
        <f t="shared" ref="AA406" si="701">+AF406+AL406+AR406</f>
        <v>11494</v>
      </c>
      <c r="AB406" s="230">
        <f t="shared" ref="AB406" si="702">+AH406+AN406+AT406</f>
        <v>10513</v>
      </c>
      <c r="AC406" s="231">
        <f t="shared" ref="AC406" si="703">+AJ406+AP406+AV406</f>
        <v>193</v>
      </c>
      <c r="AD406" s="183">
        <f t="shared" ref="AD406" si="704">+AF406-AF405</f>
        <v>19</v>
      </c>
      <c r="AE406" s="243">
        <f t="shared" ref="AE406" si="705">+AE405+AD406</f>
        <v>9325</v>
      </c>
      <c r="AF406" s="155">
        <v>10530</v>
      </c>
      <c r="AG406" s="184">
        <f t="shared" ref="AG406:AG408" si="706">+AH406-AH405</f>
        <v>84</v>
      </c>
      <c r="AH406" s="155">
        <v>9633</v>
      </c>
      <c r="AI406" s="184">
        <f t="shared" ref="AI406" si="707">+AJ406-AJ405</f>
        <v>1</v>
      </c>
      <c r="AJ406" s="185">
        <v>185</v>
      </c>
      <c r="AK406" s="186">
        <f t="shared" ref="AK406" si="708">+AL406-AL405</f>
        <v>0</v>
      </c>
      <c r="AL406" s="155">
        <v>47</v>
      </c>
      <c r="AM406" s="184">
        <f t="shared" ref="AM406" si="709">+AN406-AN405</f>
        <v>0</v>
      </c>
      <c r="AN406" s="155">
        <v>46</v>
      </c>
      <c r="AO406" s="184">
        <f t="shared" ref="AO406" si="710">+AP406-AP405</f>
        <v>0</v>
      </c>
      <c r="AP406" s="187">
        <v>0</v>
      </c>
      <c r="AQ406" s="186">
        <f t="shared" ref="AQ406" si="711">+AR406-AR405</f>
        <v>2</v>
      </c>
      <c r="AR406" s="155">
        <v>917</v>
      </c>
      <c r="AS406" s="184">
        <f t="shared" ref="AS406" si="712">+AT406-AT405</f>
        <v>2</v>
      </c>
      <c r="AT406" s="155">
        <v>834</v>
      </c>
      <c r="AU406" s="184">
        <f t="shared" ref="AU406" si="713">+AV406-AV405</f>
        <v>0</v>
      </c>
      <c r="AV406" s="188">
        <v>8</v>
      </c>
      <c r="AW406" s="255">
        <v>235</v>
      </c>
      <c r="AX406" s="237">
        <v>44229</v>
      </c>
      <c r="AY406" s="6">
        <v>0</v>
      </c>
      <c r="AZ406" s="238">
        <f t="shared" ref="AZ406" si="714">+AZ405+AY406</f>
        <v>410</v>
      </c>
      <c r="BA406" s="238">
        <f t="shared" si="532"/>
        <v>189</v>
      </c>
      <c r="BB406" s="130">
        <v>2</v>
      </c>
      <c r="BC406" s="27">
        <f t="shared" ref="BC406" si="715">+BC405+BB406</f>
        <v>963</v>
      </c>
      <c r="BD406" s="238">
        <f t="shared" si="534"/>
        <v>224</v>
      </c>
      <c r="BE406" s="229">
        <f t="shared" ref="BE406:BE407" si="716">+Z406</f>
        <v>44230</v>
      </c>
      <c r="BF406" s="132">
        <f t="shared" ref="BF406:BF408" si="717">+B406</f>
        <v>13</v>
      </c>
      <c r="BG406" s="229">
        <f t="shared" ref="BG406:BG407" si="718">+A406</f>
        <v>44230</v>
      </c>
      <c r="BH406" s="132">
        <f t="shared" ref="BH406" si="719">+C406</f>
        <v>4758</v>
      </c>
      <c r="BI406" s="1">
        <f t="shared" ref="BI406:BI407" si="720">+BE406</f>
        <v>44230</v>
      </c>
      <c r="BJ406">
        <f t="shared" ref="BJ406:BJ408" si="721">+L406</f>
        <v>12</v>
      </c>
      <c r="BK406">
        <f t="shared" ref="BK406:BK408" si="722">+M406</f>
        <v>11</v>
      </c>
      <c r="BL406" s="1">
        <f t="shared" ref="BL406:BL407" si="723">+BI406</f>
        <v>44230</v>
      </c>
      <c r="BM406">
        <f t="shared" ref="BM406" si="724">+BM405+BJ406</f>
        <v>7921</v>
      </c>
      <c r="BN406">
        <f t="shared" ref="BN406" si="725">+BN405+BK406</f>
        <v>3512</v>
      </c>
      <c r="BO406" s="179">
        <f t="shared" ref="BO406:BO407" si="726">+A406</f>
        <v>44230</v>
      </c>
      <c r="BP406">
        <f t="shared" ref="BP406:BP408" si="727">+AF406</f>
        <v>10530</v>
      </c>
      <c r="BQ406">
        <f t="shared" ref="BQ406:BQ408" si="728">+AH406</f>
        <v>9633</v>
      </c>
      <c r="BR406">
        <f t="shared" ref="BR406" si="729">+AJ406</f>
        <v>185</v>
      </c>
      <c r="BS406" s="179">
        <f t="shared" ref="BS406:BS407" si="730">+A406</f>
        <v>44230</v>
      </c>
      <c r="BT406">
        <f t="shared" ref="BT406" si="731">+AL406</f>
        <v>47</v>
      </c>
      <c r="BU406">
        <f t="shared" ref="BU406" si="732">+AN406</f>
        <v>46</v>
      </c>
      <c r="BV406">
        <f t="shared" ref="BV406" si="733">+AP406</f>
        <v>0</v>
      </c>
      <c r="BW406" s="179">
        <f t="shared" ref="BW406:BW407" si="734">+A406</f>
        <v>44230</v>
      </c>
      <c r="BX406">
        <f t="shared" ref="BX406:BX408" si="735">+AR406</f>
        <v>917</v>
      </c>
      <c r="BY406">
        <f t="shared" ref="BY406" si="736">+AT406</f>
        <v>834</v>
      </c>
      <c r="BZ406">
        <f t="shared" ref="BZ406" si="737">+AV406</f>
        <v>8</v>
      </c>
      <c r="CA406" s="179">
        <f t="shared" ref="CA406:CA407" si="738">+A406</f>
        <v>44230</v>
      </c>
      <c r="CB406">
        <f t="shared" ref="CB406" si="739">+AD406</f>
        <v>19</v>
      </c>
      <c r="CC406">
        <f t="shared" ref="CC406" si="740">+AG406</f>
        <v>84</v>
      </c>
      <c r="CD406" s="179">
        <f t="shared" ref="CD406:CD407" si="741">+A406</f>
        <v>44230</v>
      </c>
      <c r="CE406">
        <f t="shared" ref="CE406" si="742">+AI406</f>
        <v>1</v>
      </c>
      <c r="CF406" s="1">
        <f t="shared" ref="CF406:CF407" si="743">+Z406</f>
        <v>44230</v>
      </c>
      <c r="CG406" s="283">
        <f t="shared" ref="CG406" si="744">+AD406</f>
        <v>19</v>
      </c>
      <c r="CH406" s="286">
        <f t="shared" ref="CH406:CH407" si="745">+Z406</f>
        <v>44230</v>
      </c>
      <c r="CI406" s="284">
        <f t="shared" ref="CI406" si="746">+AI406</f>
        <v>1</v>
      </c>
    </row>
    <row r="407" spans="1:87" ht="18" customHeight="1" x14ac:dyDescent="0.55000000000000004">
      <c r="A407" s="179">
        <v>44231</v>
      </c>
      <c r="B407" s="240">
        <v>14</v>
      </c>
      <c r="C407" s="154">
        <f t="shared" ref="C407" si="747">+B407+C406</f>
        <v>4772</v>
      </c>
      <c r="D407" s="154">
        <f t="shared" ref="D407" si="748">+C407-F407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7">
        <v>219</v>
      </c>
      <c r="Z407" s="75">
        <f>+A407</f>
        <v>44231</v>
      </c>
      <c r="AA407" s="230">
        <f t="shared" ref="AA407" si="749">+AF407+AL407+AR407</f>
        <v>11518</v>
      </c>
      <c r="AB407" s="230">
        <f t="shared" ref="AB407" si="750">+AH407+AN407+AT407</f>
        <v>10569</v>
      </c>
      <c r="AC407" s="231">
        <f t="shared" ref="AC407" si="751">+AJ407+AP407+AV407</f>
        <v>195</v>
      </c>
      <c r="AD407" s="183">
        <f t="shared" ref="AD407" si="752">+AF407-AF406</f>
        <v>22</v>
      </c>
      <c r="AE407" s="243">
        <f t="shared" ref="AE407" si="753">+AE406+AD407</f>
        <v>9347</v>
      </c>
      <c r="AF407" s="155">
        <v>10552</v>
      </c>
      <c r="AG407" s="184">
        <f t="shared" si="706"/>
        <v>51</v>
      </c>
      <c r="AH407" s="155">
        <v>9684</v>
      </c>
      <c r="AI407" s="184">
        <f t="shared" ref="AI407" si="754">+AJ407-AJ406</f>
        <v>1</v>
      </c>
      <c r="AJ407" s="185">
        <v>186</v>
      </c>
      <c r="AK407" s="186">
        <f t="shared" ref="AK407" si="755">+AL407-AL406</f>
        <v>0</v>
      </c>
      <c r="AL407" s="155">
        <v>47</v>
      </c>
      <c r="AM407" s="184">
        <f t="shared" ref="AM407" si="756">+AN407-AN406</f>
        <v>0</v>
      </c>
      <c r="AN407" s="155">
        <v>46</v>
      </c>
      <c r="AO407" s="184">
        <f t="shared" ref="AO407" si="757">+AP407-AP406</f>
        <v>0</v>
      </c>
      <c r="AP407" s="187">
        <v>0</v>
      </c>
      <c r="AQ407" s="186">
        <f t="shared" ref="AQ407:AQ408" si="758">+AR407-AR406</f>
        <v>2</v>
      </c>
      <c r="AR407" s="155">
        <v>919</v>
      </c>
      <c r="AS407" s="184">
        <f t="shared" ref="AS407:AS408" si="759">+AT407-AT406</f>
        <v>5</v>
      </c>
      <c r="AT407" s="155">
        <v>839</v>
      </c>
      <c r="AU407" s="184">
        <f t="shared" ref="AU407:AU408" si="760">+AV407-AV406</f>
        <v>1</v>
      </c>
      <c r="AV407" s="188">
        <v>9</v>
      </c>
      <c r="AW407" s="255">
        <v>236</v>
      </c>
      <c r="AX407" s="237">
        <v>44230</v>
      </c>
      <c r="AY407" s="6">
        <v>0</v>
      </c>
      <c r="AZ407" s="238">
        <f t="shared" ref="AZ407" si="761">+AZ406+AY407</f>
        <v>410</v>
      </c>
      <c r="BA407" s="238">
        <f t="shared" si="532"/>
        <v>190</v>
      </c>
      <c r="BB407" s="130">
        <v>0</v>
      </c>
      <c r="BC407" s="27">
        <f t="shared" ref="BC407" si="762">+BC406+BB407</f>
        <v>963</v>
      </c>
      <c r="BD407" s="238">
        <f t="shared" si="534"/>
        <v>225</v>
      </c>
      <c r="BE407" s="229">
        <f t="shared" ref="BE407" si="763">+Z407</f>
        <v>44231</v>
      </c>
      <c r="BF407" s="132">
        <f t="shared" ref="BF407" si="764">+B407</f>
        <v>14</v>
      </c>
      <c r="BG407" s="229">
        <f t="shared" ref="BG407" si="765">+A407</f>
        <v>44231</v>
      </c>
      <c r="BH407" s="132">
        <f t="shared" ref="BH407" si="766">+C407</f>
        <v>4772</v>
      </c>
      <c r="BI407" s="1">
        <f t="shared" ref="BI407" si="767">+BE407</f>
        <v>44231</v>
      </c>
      <c r="BJ407">
        <f t="shared" ref="BJ407" si="768">+L407</f>
        <v>28</v>
      </c>
      <c r="BK407">
        <f t="shared" ref="BK407" si="769">+M407</f>
        <v>23</v>
      </c>
      <c r="BL407" s="1">
        <f t="shared" ref="BL407" si="770">+BI407</f>
        <v>44231</v>
      </c>
      <c r="BM407">
        <f t="shared" ref="BM407" si="771">+BM406+BJ407</f>
        <v>7949</v>
      </c>
      <c r="BN407">
        <f t="shared" ref="BN407" si="772">+BN406+BK407</f>
        <v>3535</v>
      </c>
      <c r="BO407" s="179">
        <f t="shared" ref="BO407" si="773">+A407</f>
        <v>44231</v>
      </c>
      <c r="BP407">
        <f t="shared" ref="BP407" si="774">+AF407</f>
        <v>10552</v>
      </c>
      <c r="BQ407">
        <f t="shared" ref="BQ407" si="775">+AH407</f>
        <v>9684</v>
      </c>
      <c r="BR407">
        <f t="shared" ref="BR407" si="776">+AJ407</f>
        <v>186</v>
      </c>
      <c r="BS407" s="179">
        <f t="shared" ref="BS407" si="777">+A407</f>
        <v>44231</v>
      </c>
      <c r="BT407">
        <f t="shared" ref="BT407" si="778">+AL407</f>
        <v>47</v>
      </c>
      <c r="BU407">
        <f t="shared" ref="BU407" si="779">+AN407</f>
        <v>46</v>
      </c>
      <c r="BV407">
        <f t="shared" ref="BV407" si="780">+AP407</f>
        <v>0</v>
      </c>
      <c r="BW407" s="179">
        <f t="shared" ref="BW407" si="781">+A407</f>
        <v>44231</v>
      </c>
      <c r="BX407">
        <f t="shared" ref="BX407" si="782">+AR407</f>
        <v>919</v>
      </c>
      <c r="BY407">
        <f t="shared" ref="BY407" si="783">+AT407</f>
        <v>839</v>
      </c>
      <c r="BZ407">
        <f t="shared" ref="BZ407" si="784">+AV407</f>
        <v>9</v>
      </c>
      <c r="CA407" s="179">
        <f t="shared" ref="CA407" si="785">+A407</f>
        <v>44231</v>
      </c>
      <c r="CB407">
        <f t="shared" ref="CB407" si="786">+AD407</f>
        <v>22</v>
      </c>
      <c r="CC407">
        <f t="shared" ref="CC407" si="787">+AG407</f>
        <v>51</v>
      </c>
      <c r="CD407" s="179">
        <f t="shared" ref="CD407" si="788">+A407</f>
        <v>44231</v>
      </c>
      <c r="CE407">
        <f t="shared" ref="CE407" si="789">+AI407</f>
        <v>1</v>
      </c>
      <c r="CF407" s="1">
        <f t="shared" ref="CF407" si="790">+Z407</f>
        <v>44231</v>
      </c>
      <c r="CG407" s="283">
        <f t="shared" ref="CG407" si="791">+AD407</f>
        <v>22</v>
      </c>
      <c r="CH407" s="286">
        <f t="shared" ref="CH407" si="792">+Z407</f>
        <v>44231</v>
      </c>
      <c r="CI407" s="284">
        <f t="shared" ref="CI407" si="793">+AI407</f>
        <v>1</v>
      </c>
    </row>
    <row r="408" spans="1:87" ht="18" customHeight="1" x14ac:dyDescent="0.55000000000000004">
      <c r="A408" s="179">
        <v>44232</v>
      </c>
      <c r="B408" s="240">
        <v>8</v>
      </c>
      <c r="C408" s="154">
        <f t="shared" ref="C408" si="794">+B408+C407</f>
        <v>4780</v>
      </c>
      <c r="D408" s="154">
        <f t="shared" ref="D408" si="795">+C408-F408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7">
        <v>220</v>
      </c>
      <c r="Z408" s="75">
        <f>+A408</f>
        <v>44232</v>
      </c>
      <c r="AA408" s="230">
        <f t="shared" ref="AA408" si="796">+AF408+AL408+AR408</f>
        <v>11560</v>
      </c>
      <c r="AB408" s="230">
        <f t="shared" ref="AB408" si="797">+AH408+AN408+AT408</f>
        <v>10637</v>
      </c>
      <c r="AC408" s="231">
        <f t="shared" ref="AC408" si="798">+AJ408+AP408+AV408</f>
        <v>195</v>
      </c>
      <c r="AD408" s="183">
        <f t="shared" ref="AD408" si="799">+AF408-AF407</f>
        <v>37</v>
      </c>
      <c r="AE408" s="243">
        <f t="shared" ref="AE408" si="800">+AE407+AD408</f>
        <v>9384</v>
      </c>
      <c r="AF408" s="155">
        <v>10589</v>
      </c>
      <c r="AG408" s="184">
        <f t="shared" si="706"/>
        <v>66</v>
      </c>
      <c r="AH408" s="155">
        <v>9750</v>
      </c>
      <c r="AI408" s="184">
        <f t="shared" ref="AI408" si="801">+AJ408-AJ407</f>
        <v>0</v>
      </c>
      <c r="AJ408" s="185">
        <v>186</v>
      </c>
      <c r="AK408" s="186">
        <f t="shared" ref="AK408" si="802">+AL408-AL407</f>
        <v>1</v>
      </c>
      <c r="AL408" s="155">
        <v>48</v>
      </c>
      <c r="AM408" s="184">
        <f t="shared" ref="AM408" si="803">+AN408-AN407</f>
        <v>0</v>
      </c>
      <c r="AN408" s="155">
        <v>46</v>
      </c>
      <c r="AO408" s="184">
        <f t="shared" ref="AO408" si="804">+AP408-AP407</f>
        <v>0</v>
      </c>
      <c r="AP408" s="187">
        <v>0</v>
      </c>
      <c r="AQ408" s="186">
        <f t="shared" ref="AQ408" si="805">+AR408-AR407</f>
        <v>4</v>
      </c>
      <c r="AR408" s="155">
        <v>923</v>
      </c>
      <c r="AS408" s="184">
        <f t="shared" ref="AS408" si="806">+AT408-AT407</f>
        <v>2</v>
      </c>
      <c r="AT408" s="155">
        <v>841</v>
      </c>
      <c r="AU408" s="184">
        <f t="shared" ref="AU408" si="807">+AV408-AV407</f>
        <v>0</v>
      </c>
      <c r="AV408" s="188">
        <v>9</v>
      </c>
      <c r="AW408" s="255">
        <v>237</v>
      </c>
      <c r="AX408" s="237">
        <v>44231</v>
      </c>
      <c r="AY408" s="6">
        <v>0</v>
      </c>
      <c r="AZ408" s="238">
        <f t="shared" ref="AZ408" si="808">+AZ407+AY408</f>
        <v>410</v>
      </c>
      <c r="BA408" s="238">
        <f t="shared" si="532"/>
        <v>191</v>
      </c>
      <c r="BB408" s="130">
        <v>0</v>
      </c>
      <c r="BC408" s="27">
        <f t="shared" ref="BC408" si="809">+BC407+BB408</f>
        <v>963</v>
      </c>
      <c r="BD408" s="238">
        <f t="shared" si="534"/>
        <v>226</v>
      </c>
      <c r="BE408" s="229">
        <f t="shared" ref="BE408" si="810">+Z408</f>
        <v>44232</v>
      </c>
      <c r="BF408" s="132">
        <f t="shared" ref="BF408" si="811">+B408</f>
        <v>8</v>
      </c>
      <c r="BG408" s="229">
        <f t="shared" ref="BG408" si="812">+A408</f>
        <v>44232</v>
      </c>
      <c r="BH408" s="132">
        <f t="shared" ref="BH408" si="813">+C408</f>
        <v>4780</v>
      </c>
      <c r="BI408" s="1">
        <f t="shared" ref="BI408" si="814">+BE408</f>
        <v>44232</v>
      </c>
      <c r="BJ408">
        <f t="shared" ref="BJ408" si="815">+L408</f>
        <v>10</v>
      </c>
      <c r="BK408">
        <f t="shared" ref="BK408" si="816">+M408</f>
        <v>9</v>
      </c>
      <c r="BL408" s="1">
        <f t="shared" ref="BL408" si="817">+BI408</f>
        <v>44232</v>
      </c>
      <c r="BM408">
        <f t="shared" ref="BM408" si="818">+BM407+BJ408</f>
        <v>7959</v>
      </c>
      <c r="BN408">
        <f t="shared" ref="BN408" si="819">+BN407+BK408</f>
        <v>3544</v>
      </c>
      <c r="BO408" s="179">
        <f t="shared" ref="BO408" si="820">+A408</f>
        <v>44232</v>
      </c>
      <c r="BP408">
        <f t="shared" ref="BP408" si="821">+AF408</f>
        <v>10589</v>
      </c>
      <c r="BQ408">
        <f t="shared" ref="BQ408" si="822">+AH408</f>
        <v>9750</v>
      </c>
      <c r="BR408">
        <f t="shared" ref="BR408" si="823">+AJ408</f>
        <v>186</v>
      </c>
      <c r="BS408" s="179">
        <f t="shared" ref="BS408" si="824">+A408</f>
        <v>44232</v>
      </c>
      <c r="BT408">
        <f t="shared" ref="BT408" si="825">+AL408</f>
        <v>48</v>
      </c>
      <c r="BU408">
        <f t="shared" ref="BU408" si="826">+AN408</f>
        <v>46</v>
      </c>
      <c r="BV408">
        <f t="shared" ref="BV408" si="827">+AP408</f>
        <v>0</v>
      </c>
      <c r="BW408" s="179">
        <f t="shared" ref="BW408" si="828">+A408</f>
        <v>44232</v>
      </c>
      <c r="BX408">
        <f t="shared" ref="BX408" si="829">+AR408</f>
        <v>923</v>
      </c>
      <c r="BY408">
        <f t="shared" ref="BY408" si="830">+AT408</f>
        <v>841</v>
      </c>
      <c r="BZ408">
        <f t="shared" ref="BZ408" si="831">+AV408</f>
        <v>9</v>
      </c>
      <c r="CA408" s="179">
        <f t="shared" ref="CA408" si="832">+A408</f>
        <v>44232</v>
      </c>
      <c r="CB408">
        <f t="shared" ref="CB408" si="833">+AD408</f>
        <v>37</v>
      </c>
      <c r="CC408">
        <f t="shared" ref="CC408" si="834">+AG408</f>
        <v>66</v>
      </c>
      <c r="CD408" s="179">
        <f t="shared" ref="CD408" si="835">+A408</f>
        <v>44232</v>
      </c>
      <c r="CE408">
        <f t="shared" ref="CE408" si="836">+AI408</f>
        <v>0</v>
      </c>
      <c r="CF408" s="1">
        <f t="shared" ref="CF408" si="837">+Z408</f>
        <v>44232</v>
      </c>
      <c r="CG408" s="283">
        <f t="shared" ref="CG408" si="838">+AD408</f>
        <v>37</v>
      </c>
      <c r="CH408" s="286">
        <f t="shared" ref="CH408" si="839">+Z408</f>
        <v>44232</v>
      </c>
      <c r="CI408" s="284">
        <f t="shared" ref="CI408" si="840">+AI408</f>
        <v>0</v>
      </c>
    </row>
    <row r="409" spans="1:87" ht="18" customHeight="1" x14ac:dyDescent="0.55000000000000004">
      <c r="A409" s="179"/>
      <c r="B409" s="240"/>
      <c r="C409" s="154"/>
      <c r="D409" s="154"/>
      <c r="E409" s="147"/>
      <c r="F409" s="147"/>
      <c r="G409" s="147"/>
      <c r="H409" s="135"/>
      <c r="I409" s="147"/>
      <c r="J409" s="135"/>
      <c r="K409" s="42"/>
      <c r="L409" s="146"/>
      <c r="M409" s="147"/>
      <c r="N409" s="135"/>
      <c r="O409" s="135"/>
      <c r="P409" s="147"/>
      <c r="Q409" s="147"/>
      <c r="R409" s="135"/>
      <c r="S409" s="135"/>
      <c r="T409" s="147"/>
      <c r="U409" s="147"/>
      <c r="V409" s="135"/>
      <c r="W409" s="42"/>
      <c r="X409" s="148"/>
      <c r="Z409" s="75"/>
      <c r="AA409" s="230"/>
      <c r="AB409" s="230"/>
      <c r="AC409" s="231"/>
      <c r="AD409" s="183"/>
      <c r="AE409" s="243"/>
      <c r="AF409" s="155"/>
      <c r="AG409" s="184"/>
      <c r="AH409" s="155"/>
      <c r="AI409" s="184"/>
      <c r="AJ409" s="185"/>
      <c r="AK409" s="186"/>
      <c r="AL409" s="155"/>
      <c r="AM409" s="184"/>
      <c r="AN409" s="155"/>
      <c r="AO409" s="184"/>
      <c r="AP409" s="187"/>
      <c r="AQ409" s="186"/>
      <c r="AR409" s="155"/>
      <c r="AS409" s="184"/>
      <c r="AT409" s="155"/>
      <c r="AU409" s="184"/>
      <c r="AV409" s="188"/>
      <c r="AW409" s="255"/>
      <c r="AX409" s="237"/>
      <c r="AY409" s="6"/>
      <c r="AZ409" s="238"/>
      <c r="BA409" s="238"/>
      <c r="BB409" s="130"/>
      <c r="BC409" s="27"/>
      <c r="BD409" s="238"/>
      <c r="BE409" s="229"/>
      <c r="BF409" s="132"/>
      <c r="BG409" s="229"/>
      <c r="BH409" s="132"/>
      <c r="BI409" s="1"/>
      <c r="BL409" s="1"/>
      <c r="BO409" s="256"/>
      <c r="BS409" s="256"/>
      <c r="BW409" s="256"/>
      <c r="CA409" s="256"/>
      <c r="CD409" s="256"/>
      <c r="CG409" s="285"/>
      <c r="CH409" s="285"/>
      <c r="CI409" s="285"/>
    </row>
    <row r="410" spans="1:87" ht="18" customHeight="1" x14ac:dyDescent="0.55000000000000004">
      <c r="A410" s="179"/>
      <c r="B410" s="147"/>
      <c r="C410" s="154"/>
      <c r="D410" s="154"/>
      <c r="E410" s="147"/>
      <c r="F410" s="147"/>
      <c r="G410" s="147"/>
      <c r="H410" s="135"/>
      <c r="I410" s="147"/>
      <c r="J410" s="135"/>
      <c r="K410" s="42"/>
      <c r="L410" s="146"/>
      <c r="M410" s="147"/>
      <c r="N410" s="135"/>
      <c r="O410" s="135"/>
      <c r="P410" s="147"/>
      <c r="Q410" s="147"/>
      <c r="R410" s="135"/>
      <c r="S410" s="135"/>
      <c r="T410" s="147"/>
      <c r="U410" s="147"/>
      <c r="V410" s="135"/>
      <c r="W410" s="42"/>
      <c r="X410" s="148"/>
      <c r="Z410" s="75"/>
      <c r="AA410" s="230"/>
      <c r="AB410" s="230"/>
      <c r="AC410" s="231"/>
      <c r="AD410" s="183"/>
      <c r="AE410" s="243"/>
      <c r="AF410" s="155"/>
      <c r="AG410" s="184"/>
      <c r="AH410" s="155"/>
      <c r="AI410" s="184"/>
      <c r="AJ410" s="185"/>
      <c r="AK410" s="186"/>
      <c r="AL410" s="155"/>
      <c r="AM410" s="184"/>
      <c r="AN410" s="155"/>
      <c r="AO410" s="184"/>
      <c r="AP410" s="187"/>
      <c r="AQ410" s="186"/>
      <c r="AR410" s="155"/>
      <c r="AS410" s="184"/>
      <c r="AT410" s="155"/>
      <c r="AU410" s="184"/>
      <c r="AV410" s="188"/>
      <c r="AX410"/>
      <c r="AY410"/>
      <c r="AZ410"/>
      <c r="BB410"/>
      <c r="BP410" s="45"/>
      <c r="BQ410" s="45"/>
      <c r="BR410" s="45"/>
      <c r="BS410" s="45"/>
    </row>
    <row r="411" spans="1:87" ht="7" customHeight="1" thickBot="1" x14ac:dyDescent="0.6">
      <c r="A411" s="66"/>
      <c r="B411" s="146"/>
      <c r="C411" s="154"/>
      <c r="D411" s="147"/>
      <c r="E411" s="147"/>
      <c r="F411" s="147"/>
      <c r="G411" s="147"/>
      <c r="H411" s="135"/>
      <c r="I411" s="147"/>
      <c r="J411" s="135"/>
      <c r="K411" s="148"/>
      <c r="L411" s="146"/>
      <c r="M411" s="147"/>
      <c r="N411" s="135"/>
      <c r="O411" s="135"/>
      <c r="P411" s="147"/>
      <c r="Q411" s="147"/>
      <c r="R411" s="135"/>
      <c r="S411" s="135"/>
      <c r="T411" s="147"/>
      <c r="U411" s="147"/>
      <c r="V411" s="135"/>
      <c r="W411" s="42"/>
      <c r="X411" s="148"/>
      <c r="Z411" s="66"/>
      <c r="AA411" s="64"/>
      <c r="AB411" s="64"/>
      <c r="AC411" s="64"/>
      <c r="AD411" s="183"/>
      <c r="AE411" s="243"/>
      <c r="AF411" s="155"/>
      <c r="AG411" s="184"/>
      <c r="AH411" s="155"/>
      <c r="AI411" s="184"/>
      <c r="AJ411" s="185"/>
      <c r="AK411" s="186"/>
      <c r="AL411" s="155"/>
      <c r="AM411" s="184"/>
      <c r="AN411" s="155"/>
      <c r="AO411" s="184"/>
      <c r="AP411" s="187"/>
      <c r="AQ411" s="186"/>
      <c r="AR411" s="155"/>
      <c r="AS411" s="184"/>
      <c r="AT411" s="155"/>
      <c r="AU411" s="184"/>
      <c r="AV411" s="188"/>
    </row>
    <row r="412" spans="1:87" x14ac:dyDescent="0.55000000000000004">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AY412" s="45" t="s">
        <v>476</v>
      </c>
      <c r="BB412" s="45" t="s">
        <v>475</v>
      </c>
    </row>
    <row r="413" spans="1:87" x14ac:dyDescent="0.55000000000000004">
      <c r="AI413" s="260">
        <f>SUM(AI189:AI410)</f>
        <v>179</v>
      </c>
      <c r="AY413" s="45">
        <f>SUM(AY359:AY409)</f>
        <v>69</v>
      </c>
      <c r="BB413" s="45">
        <f>SUM(BB374:BB409)</f>
        <v>941</v>
      </c>
    </row>
    <row r="414" spans="1:87" x14ac:dyDescent="0.55000000000000004">
      <c r="L414">
        <f>SUM(L97:L413)</f>
        <v>7959</v>
      </c>
      <c r="P414">
        <f>SUM(P97:P413)</f>
        <v>1620</v>
      </c>
      <c r="AD414">
        <f>SUM(AD188:AD194)</f>
        <v>82</v>
      </c>
    </row>
    <row r="415" spans="1:87" ht="15.5" customHeight="1" x14ac:dyDescent="0.55000000000000004">
      <c r="A415" s="130"/>
      <c r="D415">
        <f>SUM(B229:B259)</f>
        <v>435</v>
      </c>
      <c r="Z415" s="130"/>
      <c r="AA415" s="130"/>
      <c r="AB415" s="130"/>
      <c r="AC415" s="130"/>
      <c r="AF415">
        <f>SUM(AD188:AD410)</f>
        <v>9386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81"/>
  <sheetViews>
    <sheetView workbookViewId="0">
      <pane xSplit="3" ySplit="1" topLeftCell="D156" activePane="bottomRight" state="frozen"/>
      <selection pane="topRight" activeCell="C1" sqref="C1"/>
      <selection pane="bottomLeft" activeCell="A2" sqref="A2"/>
      <selection pane="bottomRight" activeCell="D171" sqref="D17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71"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f t="shared" ref="B168" si="27">SUM(D168:AB168)-I168</f>
        <v>10</v>
      </c>
      <c r="C168" s="1">
        <v>44229</v>
      </c>
      <c r="D168">
        <v>4</v>
      </c>
      <c r="E168">
        <v>2</v>
      </c>
      <c r="F168">
        <v>2</v>
      </c>
      <c r="G168">
        <v>1</v>
      </c>
      <c r="I168" s="266">
        <f t="shared" si="10"/>
        <v>1</v>
      </c>
      <c r="T168">
        <v>1</v>
      </c>
      <c r="AC168" s="1">
        <f t="shared" ref="AC168" si="28">+C168</f>
        <v>44229</v>
      </c>
      <c r="AD168" s="267">
        <f t="shared" ref="AD168" si="29">+B168</f>
        <v>10</v>
      </c>
      <c r="AE168">
        <f t="shared" ref="AE168" si="30">+D168</f>
        <v>4</v>
      </c>
    </row>
    <row r="169" spans="2:31" x14ac:dyDescent="0.55000000000000004">
      <c r="B169" s="266">
        <f t="shared" ref="B169" si="31">SUM(D169:AB169)-I169</f>
        <v>13</v>
      </c>
      <c r="C169" s="1">
        <v>44230</v>
      </c>
      <c r="D169">
        <v>2</v>
      </c>
      <c r="E169">
        <v>3</v>
      </c>
      <c r="H169">
        <v>3</v>
      </c>
      <c r="I169" s="266">
        <f t="shared" si="10"/>
        <v>5</v>
      </c>
      <c r="J169">
        <v>5</v>
      </c>
      <c r="AC169" s="1">
        <f t="shared" ref="AC169" si="32">+C169</f>
        <v>44230</v>
      </c>
      <c r="AD169" s="267">
        <f t="shared" ref="AD169" si="33">+B169</f>
        <v>13</v>
      </c>
      <c r="AE169">
        <f t="shared" ref="AE169" si="34">+D169</f>
        <v>2</v>
      </c>
    </row>
    <row r="170" spans="2:31" x14ac:dyDescent="0.55000000000000004">
      <c r="B170" s="266">
        <f t="shared" ref="B170" si="35">SUM(D170:AB170)-I170</f>
        <v>14</v>
      </c>
      <c r="C170" s="1">
        <v>44231</v>
      </c>
      <c r="D170">
        <v>9</v>
      </c>
      <c r="E170">
        <v>2</v>
      </c>
      <c r="H170">
        <v>1</v>
      </c>
      <c r="I170" s="266">
        <f t="shared" si="10"/>
        <v>2</v>
      </c>
      <c r="T170">
        <v>1</v>
      </c>
      <c r="Y170">
        <v>1</v>
      </c>
      <c r="AC170" s="1">
        <f t="shared" ref="AC170" si="36">+C170</f>
        <v>44231</v>
      </c>
      <c r="AD170" s="267">
        <f t="shared" ref="AD170" si="37">+B170</f>
        <v>14</v>
      </c>
      <c r="AE170">
        <f t="shared" ref="AE170" si="38">+D170</f>
        <v>9</v>
      </c>
    </row>
    <row r="171" spans="2:31" x14ac:dyDescent="0.55000000000000004">
      <c r="B171" s="266">
        <f t="shared" ref="B171" si="39">SUM(D171:AB171)-I171</f>
        <v>8</v>
      </c>
      <c r="C171" s="1">
        <v>44232</v>
      </c>
      <c r="D171">
        <v>5</v>
      </c>
      <c r="E171">
        <v>1</v>
      </c>
      <c r="G171">
        <v>1</v>
      </c>
      <c r="I171" s="266">
        <f t="shared" si="10"/>
        <v>1</v>
      </c>
      <c r="Y171">
        <v>1</v>
      </c>
      <c r="AC171" s="1">
        <f t="shared" ref="AC171" si="40">+C171</f>
        <v>44232</v>
      </c>
      <c r="AD171" s="267">
        <f t="shared" ref="AD171" si="41">+B171</f>
        <v>8</v>
      </c>
      <c r="AE171">
        <f t="shared" ref="AE171" si="42">+D171</f>
        <v>5</v>
      </c>
    </row>
    <row r="172" spans="2:31" x14ac:dyDescent="0.55000000000000004">
      <c r="B172" s="266"/>
      <c r="C172" s="1"/>
      <c r="I172" s="266"/>
      <c r="AC172" s="1"/>
      <c r="AD172" s="267"/>
    </row>
    <row r="173" spans="2:31" x14ac:dyDescent="0.55000000000000004">
      <c r="B173" s="240"/>
      <c r="C173" s="1"/>
      <c r="AC173" s="279">
        <v>1</v>
      </c>
    </row>
    <row r="174" spans="2:31" s="265" customFormat="1" ht="5" customHeight="1" x14ac:dyDescent="0.55000000000000004">
      <c r="B174" s="264"/>
      <c r="C174" s="263"/>
      <c r="AB174" s="5"/>
    </row>
    <row r="175" spans="2:31" ht="5.5" customHeight="1" x14ac:dyDescent="0.55000000000000004">
      <c r="B175" s="257"/>
      <c r="C175" s="1"/>
    </row>
    <row r="176" spans="2:31" x14ac:dyDescent="0.55000000000000004">
      <c r="B176">
        <f>SUM(B2:B175)</f>
        <v>2426</v>
      </c>
      <c r="C176" s="1" t="s">
        <v>348</v>
      </c>
      <c r="D176" s="27">
        <f>SUM(D2:D175)</f>
        <v>846</v>
      </c>
      <c r="E176" s="27">
        <f>SUM(E2:E175)</f>
        <v>412</v>
      </c>
      <c r="F176" s="27">
        <f>SUM(F2:F175)</f>
        <v>230</v>
      </c>
      <c r="G176" s="27">
        <f>SUM(G2:G175)</f>
        <v>182</v>
      </c>
      <c r="H176" s="27">
        <f>SUM(H2:H175)</f>
        <v>176</v>
      </c>
      <c r="J176">
        <f t="shared" ref="J176:AA176" si="43">SUM(J2:J175)</f>
        <v>41</v>
      </c>
      <c r="K176">
        <f t="shared" si="43"/>
        <v>2</v>
      </c>
      <c r="L176">
        <f t="shared" si="43"/>
        <v>7</v>
      </c>
      <c r="M176">
        <f t="shared" si="43"/>
        <v>18</v>
      </c>
      <c r="N176">
        <f t="shared" si="43"/>
        <v>12</v>
      </c>
      <c r="O176">
        <f t="shared" si="43"/>
        <v>25</v>
      </c>
      <c r="P176">
        <f t="shared" si="43"/>
        <v>28</v>
      </c>
      <c r="Q176">
        <f t="shared" si="43"/>
        <v>2</v>
      </c>
      <c r="R176">
        <f t="shared" si="43"/>
        <v>11</v>
      </c>
      <c r="S176">
        <f t="shared" si="43"/>
        <v>13</v>
      </c>
      <c r="T176">
        <f t="shared" si="43"/>
        <v>34</v>
      </c>
      <c r="U176">
        <f t="shared" si="43"/>
        <v>54</v>
      </c>
      <c r="V176">
        <f t="shared" si="43"/>
        <v>75</v>
      </c>
      <c r="W176">
        <f t="shared" si="43"/>
        <v>24</v>
      </c>
      <c r="X176">
        <f t="shared" si="43"/>
        <v>33</v>
      </c>
      <c r="Y176">
        <f t="shared" si="43"/>
        <v>120</v>
      </c>
      <c r="Z176">
        <f t="shared" si="43"/>
        <v>42</v>
      </c>
      <c r="AA176">
        <f t="shared" si="43"/>
        <v>39</v>
      </c>
    </row>
    <row r="177" spans="2:10" x14ac:dyDescent="0.55000000000000004">
      <c r="C177" s="1"/>
    </row>
    <row r="178" spans="2:10" ht="5" customHeight="1" x14ac:dyDescent="0.55000000000000004">
      <c r="C178" s="1"/>
    </row>
    <row r="181" spans="2:10" x14ac:dyDescent="0.55000000000000004">
      <c r="B181" s="240"/>
      <c r="J18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B100" zoomScale="70" zoomScaleNormal="70" workbookViewId="0">
      <selection activeCell="T75" sqref="T7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5"/>
  <sheetViews>
    <sheetView topLeftCell="A2" workbookViewId="0">
      <pane xSplit="2" ySplit="2" topLeftCell="C200" activePane="bottomRight" state="frozen"/>
      <selection activeCell="O24" sqref="O24"/>
      <selection pane="topRight" activeCell="O24" sqref="O24"/>
      <selection pane="bottomLeft" activeCell="O24" sqref="O24"/>
      <selection pane="bottomRight" activeCell="C212" sqref="C21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7">
        <f t="shared" ref="L209" si="129">+L208+J209</f>
        <v>78</v>
      </c>
      <c r="M209" s="5"/>
      <c r="N209" s="253">
        <f t="shared" ref="N209" si="130">+N208+M209</f>
        <v>3</v>
      </c>
      <c r="O209" s="130">
        <v>0</v>
      </c>
      <c r="P209" s="130"/>
      <c r="Q209" s="6"/>
      <c r="R209" s="278">
        <f t="shared" ref="R209" si="131">+R208+Q209</f>
        <v>352</v>
      </c>
      <c r="S209" s="239">
        <f t="shared" ref="S209" si="132">+S208+Q209</f>
        <v>591</v>
      </c>
      <c r="T209" s="254">
        <f t="shared" ref="T209" si="133">+T208+O209-P209-Q209</f>
        <v>0</v>
      </c>
      <c r="U209" s="280">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7">
        <f t="shared" ref="L210" si="142">+L209+J210</f>
        <v>78</v>
      </c>
      <c r="M210" s="5"/>
      <c r="N210" s="253">
        <f t="shared" ref="N210" si="143">+N209+M210</f>
        <v>3</v>
      </c>
      <c r="O210" s="130">
        <v>0</v>
      </c>
      <c r="P210" s="130"/>
      <c r="Q210" s="6"/>
      <c r="R210" s="278">
        <f t="shared" ref="R210" si="144">+R209+Q210</f>
        <v>352</v>
      </c>
      <c r="S210" s="239">
        <f t="shared" ref="S210" si="145">+S209+Q210</f>
        <v>591</v>
      </c>
      <c r="T210" s="254">
        <f t="shared" ref="T210" si="146">+T209+O210-P210-Q210</f>
        <v>0</v>
      </c>
      <c r="U210" s="280">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7">
        <f t="shared" ref="L211" si="155">+L210+J211</f>
        <v>78</v>
      </c>
      <c r="M211" s="5"/>
      <c r="N211" s="253">
        <f t="shared" ref="N211" si="156">+N210+M211</f>
        <v>3</v>
      </c>
      <c r="O211" s="130">
        <v>0</v>
      </c>
      <c r="P211" s="130"/>
      <c r="Q211" s="6"/>
      <c r="R211" s="278">
        <f t="shared" ref="R211" si="157">+R210+Q211</f>
        <v>352</v>
      </c>
      <c r="S211" s="239">
        <f t="shared" ref="S211" si="158">+S210+Q211</f>
        <v>591</v>
      </c>
      <c r="T211" s="254">
        <f t="shared" ref="T211" si="159">+T210+O211-P211-Q211</f>
        <v>0</v>
      </c>
      <c r="U211" s="280">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26</v>
      </c>
      <c r="B212" s="249"/>
      <c r="C212" s="45"/>
      <c r="D212" t="s">
        <v>502</v>
      </c>
      <c r="E212">
        <v>24</v>
      </c>
      <c r="F212">
        <v>174</v>
      </c>
      <c r="G212" s="1">
        <v>44231</v>
      </c>
      <c r="H212" s="130">
        <v>0</v>
      </c>
      <c r="I212" s="248">
        <f t="shared" ref="I212" si="166">+I211+H212</f>
        <v>981</v>
      </c>
      <c r="J212" s="130"/>
      <c r="K212" s="253">
        <f t="shared" ref="K212" si="167">+K211+J212</f>
        <v>977</v>
      </c>
      <c r="L212" s="277">
        <f t="shared" ref="L212" si="168">+L211+J212</f>
        <v>78</v>
      </c>
      <c r="M212" s="5"/>
      <c r="N212" s="253">
        <f t="shared" ref="N212" si="169">+N211+M212</f>
        <v>3</v>
      </c>
      <c r="O212" s="130">
        <v>0</v>
      </c>
      <c r="P212" s="130"/>
      <c r="Q212" s="6"/>
      <c r="R212" s="278">
        <f t="shared" ref="R212" si="170">+R211+Q212</f>
        <v>352</v>
      </c>
      <c r="S212" s="239">
        <f t="shared" ref="S212" si="171">+S211+Q212</f>
        <v>591</v>
      </c>
      <c r="T212" s="254">
        <f t="shared" ref="T212" si="172">+T211+O212-P212-Q212</f>
        <v>0</v>
      </c>
      <c r="U212" s="280">
        <f t="shared" ref="U212" si="173">+G212</f>
        <v>44231</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B213" s="249"/>
      <c r="C213" s="45"/>
      <c r="G213" s="1"/>
      <c r="H213" s="130"/>
      <c r="I213" s="248"/>
      <c r="J213" s="130"/>
      <c r="K213" s="253"/>
      <c r="L213" s="277"/>
      <c r="M213" s="5"/>
      <c r="N213" s="253"/>
      <c r="O213" s="130"/>
      <c r="P213" s="130"/>
      <c r="Q213" s="6"/>
      <c r="R213" s="278"/>
      <c r="S213" s="239"/>
      <c r="T213" s="254"/>
      <c r="U213" s="280"/>
      <c r="V213" s="5"/>
      <c r="W213" s="27"/>
      <c r="X213" s="254"/>
      <c r="Y213" s="5"/>
      <c r="Z213" s="251"/>
    </row>
    <row r="214" spans="1:26" x14ac:dyDescent="0.55000000000000004">
      <c r="B214" s="249"/>
      <c r="C214" s="45"/>
      <c r="G214" s="1"/>
      <c r="H214" s="130"/>
      <c r="I214" s="248"/>
      <c r="J214" s="130"/>
      <c r="K214" s="253"/>
      <c r="L214" s="275"/>
      <c r="M214" s="5"/>
      <c r="N214" s="253"/>
      <c r="O214" s="130"/>
      <c r="P214" s="5"/>
      <c r="Q214" s="6"/>
      <c r="R214" s="271"/>
      <c r="S214" s="239"/>
      <c r="T214" s="254"/>
      <c r="U214" s="1"/>
      <c r="V214" s="5"/>
      <c r="W214" s="27"/>
      <c r="X214" s="254"/>
      <c r="Y214" s="5"/>
      <c r="Z214" s="251"/>
    </row>
    <row r="215"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2021-02-06T08:37:24Z</dcterms:modified>
</cp:coreProperties>
</file>