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FB29057-2379-4D73-9EAA-420172A910F3}"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448" i="5" l="1"/>
  <c r="CI448" i="5"/>
  <c r="CH448" i="5"/>
  <c r="CG448" i="5"/>
  <c r="CF448" i="5"/>
  <c r="CE448" i="5"/>
  <c r="CD448" i="5"/>
  <c r="CC448" i="5"/>
  <c r="CB448" i="5"/>
  <c r="CA448" i="5"/>
  <c r="BZ448" i="5"/>
  <c r="BY448" i="5"/>
  <c r="BX448" i="5"/>
  <c r="BW448" i="5"/>
  <c r="BV448" i="5"/>
  <c r="BU448" i="5"/>
  <c r="BT448" i="5"/>
  <c r="BS448" i="5"/>
  <c r="BR448" i="5"/>
  <c r="BQ448" i="5"/>
  <c r="BP448" i="5"/>
  <c r="BL448" i="5"/>
  <c r="BO448" i="5" s="1"/>
  <c r="BK448" i="5"/>
  <c r="BN448" i="5" s="1"/>
  <c r="BJ448" i="5"/>
  <c r="BM448" i="5" s="1"/>
  <c r="BI448" i="5"/>
  <c r="BH448" i="5"/>
  <c r="BG448" i="5"/>
  <c r="BF448" i="5"/>
  <c r="BE448" i="5"/>
  <c r="BD448" i="5"/>
  <c r="BC448" i="5"/>
  <c r="BA448" i="5"/>
  <c r="AZ448" i="5"/>
  <c r="AX448" i="5"/>
  <c r="AU448" i="5"/>
  <c r="AS448" i="5"/>
  <c r="AQ448" i="5"/>
  <c r="AO448" i="5"/>
  <c r="AM448" i="5"/>
  <c r="AK448" i="5"/>
  <c r="AI448" i="5"/>
  <c r="AG448" i="5"/>
  <c r="AD448" i="5"/>
  <c r="AE448" i="5" s="1"/>
  <c r="AC448" i="5"/>
  <c r="AB448" i="5"/>
  <c r="AA448" i="5"/>
  <c r="Z448" i="5"/>
  <c r="C448" i="5"/>
  <c r="D448" i="5" s="1"/>
  <c r="I211" i="7"/>
  <c r="B211" i="7" s="1"/>
  <c r="AD211" i="7" s="1"/>
  <c r="AE211" i="7"/>
  <c r="AC211" i="7"/>
  <c r="Y252" i="6"/>
  <c r="Z252" i="6" s="1"/>
  <c r="X252" i="6"/>
  <c r="V252" i="6"/>
  <c r="U252" i="6"/>
  <c r="T252" i="6"/>
  <c r="S252" i="6"/>
  <c r="R252" i="6"/>
  <c r="N252" i="6"/>
  <c r="L252" i="6"/>
  <c r="K252" i="6"/>
  <c r="I252" i="6"/>
  <c r="W252" i="6" s="1"/>
  <c r="AB449" i="2"/>
  <c r="AA449" i="2"/>
  <c r="Z449" i="2"/>
  <c r="Y449" i="2"/>
  <c r="X449" i="2"/>
  <c r="W449" i="2"/>
  <c r="P449" i="2"/>
  <c r="O449" i="2"/>
  <c r="M449" i="2"/>
  <c r="K449" i="2"/>
  <c r="H449" i="2"/>
  <c r="AI447" i="5"/>
  <c r="CJ447" i="5" s="1"/>
  <c r="AG447" i="5"/>
  <c r="CD447" i="5" s="1"/>
  <c r="AA448" i="2"/>
  <c r="Z448" i="2"/>
  <c r="X448" i="2"/>
  <c r="W448" i="2"/>
  <c r="P448" i="2"/>
  <c r="CH447" i="5"/>
  <c r="CE447" i="5"/>
  <c r="CB447" i="5"/>
  <c r="CA447" i="5"/>
  <c r="BZ447" i="5"/>
  <c r="BY447" i="5"/>
  <c r="BX447" i="5"/>
  <c r="BW447" i="5"/>
  <c r="BV447" i="5"/>
  <c r="BU447" i="5"/>
  <c r="BT447" i="5"/>
  <c r="BS447" i="5"/>
  <c r="BR447" i="5"/>
  <c r="BQ447" i="5"/>
  <c r="BP447" i="5"/>
  <c r="BL447" i="5"/>
  <c r="BK447" i="5"/>
  <c r="BH447" i="5"/>
  <c r="BF447" i="5"/>
  <c r="AX447" i="5"/>
  <c r="AU447" i="5"/>
  <c r="AS447" i="5"/>
  <c r="AQ447" i="5"/>
  <c r="AO447" i="5"/>
  <c r="AM447" i="5"/>
  <c r="AK447" i="5"/>
  <c r="AD447" i="5"/>
  <c r="AC447" i="5"/>
  <c r="AB447" i="5"/>
  <c r="AA447" i="5"/>
  <c r="Z447" i="5"/>
  <c r="CI447" i="5" s="1"/>
  <c r="I210" i="7"/>
  <c r="B210" i="7" s="1"/>
  <c r="AD210" i="7" s="1"/>
  <c r="AC210" i="7"/>
  <c r="AE210" i="7"/>
  <c r="Y251" i="6"/>
  <c r="V251" i="6"/>
  <c r="U251" i="6"/>
  <c r="P447" i="2"/>
  <c r="AU446" i="5"/>
  <c r="AS446" i="5"/>
  <c r="AQ446" i="5"/>
  <c r="AO446" i="5"/>
  <c r="AM446" i="5"/>
  <c r="AK446" i="5"/>
  <c r="AI446" i="5"/>
  <c r="CJ446" i="5" s="1"/>
  <c r="AG446" i="5"/>
  <c r="CD446" i="5" s="1"/>
  <c r="CE446" i="5"/>
  <c r="CB446" i="5"/>
  <c r="CA446" i="5"/>
  <c r="BZ446" i="5"/>
  <c r="BY446" i="5"/>
  <c r="BX446" i="5"/>
  <c r="BW446" i="5"/>
  <c r="BV446" i="5"/>
  <c r="BU446" i="5"/>
  <c r="BT446" i="5"/>
  <c r="BS446" i="5"/>
  <c r="BR446" i="5"/>
  <c r="BQ446" i="5"/>
  <c r="BP446" i="5"/>
  <c r="BL446" i="5"/>
  <c r="BK446" i="5"/>
  <c r="BH446" i="5"/>
  <c r="BF446" i="5"/>
  <c r="BE446" i="5"/>
  <c r="BJ446" i="5" s="1"/>
  <c r="BM446" i="5" s="1"/>
  <c r="AX446" i="5"/>
  <c r="AD446" i="5"/>
  <c r="AC446" i="5"/>
  <c r="AB446" i="5"/>
  <c r="AA446" i="5"/>
  <c r="Z446" i="5"/>
  <c r="CI446" i="5" s="1"/>
  <c r="I209" i="7"/>
  <c r="B209" i="7" s="1"/>
  <c r="AD209" i="7" s="1"/>
  <c r="AE209" i="7"/>
  <c r="AC209" i="7"/>
  <c r="Y250" i="6"/>
  <c r="V250" i="6"/>
  <c r="U250" i="6"/>
  <c r="AA447" i="2"/>
  <c r="Z447" i="2"/>
  <c r="X447" i="2"/>
  <c r="W447" i="2"/>
  <c r="CE445" i="5"/>
  <c r="CB445" i="5"/>
  <c r="CA445" i="5"/>
  <c r="BZ445" i="5"/>
  <c r="BY445" i="5"/>
  <c r="BX445" i="5"/>
  <c r="BW445" i="5"/>
  <c r="BV445" i="5"/>
  <c r="BU445" i="5"/>
  <c r="BT445" i="5"/>
  <c r="BS445" i="5"/>
  <c r="BR445" i="5"/>
  <c r="BQ445" i="5"/>
  <c r="BP445" i="5"/>
  <c r="BL445" i="5"/>
  <c r="BK445" i="5"/>
  <c r="BH445" i="5"/>
  <c r="BF445" i="5"/>
  <c r="AX445" i="5"/>
  <c r="AU445" i="5"/>
  <c r="AS445" i="5"/>
  <c r="AQ445" i="5"/>
  <c r="AO445" i="5"/>
  <c r="AM445" i="5"/>
  <c r="AK445" i="5"/>
  <c r="AI445" i="5"/>
  <c r="CF445" i="5" s="1"/>
  <c r="AG445" i="5"/>
  <c r="CD445" i="5" s="1"/>
  <c r="BE447" i="5" l="1"/>
  <c r="BJ447" i="5" s="1"/>
  <c r="BM447" i="5" s="1"/>
  <c r="CF447" i="5"/>
  <c r="CG447" i="5"/>
  <c r="I449" i="2"/>
  <c r="CC447" i="5"/>
  <c r="CG446" i="5"/>
  <c r="CF446" i="5"/>
  <c r="CH446" i="5"/>
  <c r="CC446" i="5"/>
  <c r="CJ445" i="5"/>
  <c r="AA446" i="2"/>
  <c r="Z446" i="2"/>
  <c r="X446" i="2"/>
  <c r="W446" i="2"/>
  <c r="P446" i="2"/>
  <c r="AD445" i="5"/>
  <c r="AC445" i="5"/>
  <c r="AB445" i="5"/>
  <c r="AA445" i="5"/>
  <c r="Z445" i="5"/>
  <c r="AE208" i="7"/>
  <c r="AC208" i="7"/>
  <c r="I208" i="7"/>
  <c r="B208" i="7" s="1"/>
  <c r="AD208" i="7" s="1"/>
  <c r="Y249" i="6"/>
  <c r="V249" i="6"/>
  <c r="U249" i="6"/>
  <c r="AA445" i="2"/>
  <c r="Z445" i="2"/>
  <c r="X445" i="2"/>
  <c r="W445" i="2"/>
  <c r="P445" i="2"/>
  <c r="CE444" i="5"/>
  <c r="CB444" i="5"/>
  <c r="CA444" i="5"/>
  <c r="BZ444" i="5"/>
  <c r="BY444" i="5"/>
  <c r="BX444" i="5"/>
  <c r="BW444" i="5"/>
  <c r="BV444" i="5"/>
  <c r="BU444" i="5"/>
  <c r="BT444" i="5"/>
  <c r="BS444" i="5"/>
  <c r="BR444" i="5"/>
  <c r="BQ444" i="5"/>
  <c r="BP444" i="5"/>
  <c r="BL444" i="5"/>
  <c r="BK444" i="5"/>
  <c r="BH444" i="5"/>
  <c r="BF444" i="5"/>
  <c r="AX444" i="5"/>
  <c r="AU444" i="5"/>
  <c r="AS444" i="5"/>
  <c r="AQ444" i="5"/>
  <c r="AO444" i="5"/>
  <c r="AM444" i="5"/>
  <c r="AK444" i="5"/>
  <c r="AI444" i="5"/>
  <c r="CJ444" i="5" s="1"/>
  <c r="AG444" i="5"/>
  <c r="CD444" i="5" s="1"/>
  <c r="AD444" i="5"/>
  <c r="CH444" i="5" s="1"/>
  <c r="AC444" i="5"/>
  <c r="AB444" i="5"/>
  <c r="AA444" i="5"/>
  <c r="Z444" i="5"/>
  <c r="CI444" i="5" s="1"/>
  <c r="AE207" i="7"/>
  <c r="AC207" i="7"/>
  <c r="I207" i="7"/>
  <c r="B207" i="7" s="1"/>
  <c r="AD207" i="7" s="1"/>
  <c r="Y248" i="6"/>
  <c r="V248" i="6"/>
  <c r="U248" i="6"/>
  <c r="CE443" i="5"/>
  <c r="CB443" i="5"/>
  <c r="CA443" i="5"/>
  <c r="BZ443" i="5"/>
  <c r="BY443" i="5"/>
  <c r="BX443" i="5"/>
  <c r="BW443" i="5"/>
  <c r="BV443" i="5"/>
  <c r="BU443" i="5"/>
  <c r="BT443" i="5"/>
  <c r="BS443" i="5"/>
  <c r="BR443" i="5"/>
  <c r="BQ443" i="5"/>
  <c r="BP443" i="5"/>
  <c r="BL443" i="5"/>
  <c r="BK443" i="5"/>
  <c r="BH443" i="5"/>
  <c r="BF443" i="5"/>
  <c r="AU443" i="5"/>
  <c r="AS443" i="5"/>
  <c r="AQ443" i="5"/>
  <c r="AO443" i="5"/>
  <c r="AM443" i="5"/>
  <c r="AK443" i="5"/>
  <c r="AI443" i="5"/>
  <c r="CJ443" i="5" s="1"/>
  <c r="AG443" i="5"/>
  <c r="CD443" i="5" s="1"/>
  <c r="P444" i="2"/>
  <c r="AA444" i="2"/>
  <c r="Z444" i="2"/>
  <c r="X444" i="2"/>
  <c r="W444" i="2"/>
  <c r="AX443" i="5"/>
  <c r="AD443" i="5"/>
  <c r="CC443" i="5" s="1"/>
  <c r="AC443" i="5"/>
  <c r="AB443" i="5"/>
  <c r="AA443" i="5"/>
  <c r="Z443" i="5"/>
  <c r="CG443" i="5" s="1"/>
  <c r="I206" i="7"/>
  <c r="B206" i="7" s="1"/>
  <c r="AD206" i="7" s="1"/>
  <c r="AE206" i="7"/>
  <c r="AC206" i="7"/>
  <c r="Y247" i="6"/>
  <c r="V247" i="6"/>
  <c r="U247" i="6"/>
  <c r="AA443" i="2"/>
  <c r="Z443" i="2"/>
  <c r="X443" i="2"/>
  <c r="W443" i="2"/>
  <c r="P443" i="2"/>
  <c r="AI442" i="5"/>
  <c r="CF442" i="5" s="1"/>
  <c r="AG442" i="5"/>
  <c r="CD442" i="5" s="1"/>
  <c r="CE442" i="5"/>
  <c r="CB442" i="5"/>
  <c r="CA442" i="5"/>
  <c r="BZ442" i="5"/>
  <c r="BY442" i="5"/>
  <c r="BX442" i="5"/>
  <c r="BW442" i="5"/>
  <c r="BV442" i="5"/>
  <c r="BU442" i="5"/>
  <c r="BT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D205" i="7" s="1"/>
  <c r="AE205" i="7"/>
  <c r="AC205" i="7"/>
  <c r="Y246" i="6"/>
  <c r="V246" i="6"/>
  <c r="U246" i="6"/>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CG445" i="5" l="1"/>
  <c r="BE445" i="5"/>
  <c r="BJ445" i="5" s="1"/>
  <c r="BM445" i="5" s="1"/>
  <c r="CI445" i="5"/>
  <c r="CH445" i="5"/>
  <c r="CC445" i="5"/>
  <c r="BE444" i="5"/>
  <c r="BJ444" i="5" s="1"/>
  <c r="BM444" i="5" s="1"/>
  <c r="BE443" i="5"/>
  <c r="BJ443" i="5" s="1"/>
  <c r="BM443" i="5" s="1"/>
  <c r="CC444" i="5"/>
  <c r="CF444" i="5"/>
  <c r="CF443" i="5"/>
  <c r="CG444" i="5"/>
  <c r="CI443" i="5"/>
  <c r="CG442" i="5"/>
  <c r="CH443" i="5"/>
  <c r="CG441" i="5"/>
  <c r="CH442" i="5"/>
  <c r="CI441" i="5"/>
  <c r="CI442" i="5"/>
  <c r="CJ442" i="5"/>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CF438" i="5" l="1"/>
  <c r="BE439" i="5"/>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52" i="5"/>
  <c r="CE378" i="5" l="1"/>
  <c r="CB378" i="5"/>
  <c r="CA378" i="5"/>
  <c r="BZ378" i="5"/>
  <c r="BY378" i="5"/>
  <c r="BX378" i="5"/>
  <c r="BW378" i="5"/>
  <c r="BV378" i="5"/>
  <c r="BU378" i="5"/>
  <c r="BT378" i="5"/>
  <c r="BS378" i="5"/>
  <c r="BR378" i="5"/>
  <c r="BQ378" i="5"/>
  <c r="BP378" i="5"/>
  <c r="BL378" i="5"/>
  <c r="BK378" i="5"/>
  <c r="BH378" i="5"/>
  <c r="BF378" i="5"/>
  <c r="BB452"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6"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6" i="7"/>
  <c r="Q216"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6" i="7"/>
  <c r="Z216" i="7"/>
  <c r="Y216" i="7"/>
  <c r="W216" i="7"/>
  <c r="G216" i="7"/>
  <c r="U216" i="7"/>
  <c r="O216" i="7"/>
  <c r="M216" i="7"/>
  <c r="E216"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21"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54"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5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54" i="5"/>
  <c r="AD453"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53" i="5"/>
  <c r="L453"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W251" i="6" s="1"/>
  <c r="D191" i="5"/>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BI412" i="5"/>
  <c r="BG412" i="5" s="1"/>
  <c r="D411" i="5"/>
  <c r="BI411" i="5"/>
  <c r="BG411" i="5" s="1"/>
  <c r="D410" i="5"/>
  <c r="BI410" i="5"/>
  <c r="BG410" i="5" s="1"/>
  <c r="D409" i="5"/>
  <c r="BI409" i="5"/>
  <c r="BG409" i="5" s="1"/>
  <c r="D408" i="5"/>
  <c r="BI408" i="5"/>
  <c r="BG408" i="5" s="1"/>
  <c r="H306" i="2"/>
  <c r="Y305" i="2"/>
  <c r="M277" i="2"/>
  <c r="AB276" i="2"/>
  <c r="I276" i="2"/>
  <c r="D447" i="5" l="1"/>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Y441" i="2"/>
  <c r="M362" i="2"/>
  <c r="AB361" i="2"/>
  <c r="I361" i="2"/>
  <c r="Y448" i="2" l="1"/>
  <c r="Y447" i="2"/>
  <c r="Y446" i="2"/>
  <c r="Y445" i="2"/>
  <c r="Y444" i="2"/>
  <c r="Y443" i="2"/>
  <c r="Y442" i="2"/>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6" i="7"/>
  <c r="AE197" i="7"/>
  <c r="T216" i="7"/>
  <c r="R216" i="7"/>
  <c r="P216" i="7"/>
  <c r="N216" i="7"/>
  <c r="L216" i="7"/>
  <c r="F216" i="7"/>
  <c r="J216" i="7"/>
  <c r="V216" i="7"/>
  <c r="X216" i="7"/>
  <c r="B197" i="7"/>
  <c r="B216" i="7" s="1"/>
  <c r="H216" i="7"/>
  <c r="I441" i="2" l="1"/>
  <c r="AB441" i="2"/>
  <c r="M442" i="2"/>
  <c r="M443" i="2" s="1"/>
  <c r="M444" i="2" s="1"/>
  <c r="M445" i="2" s="1"/>
  <c r="M446" i="2" s="1"/>
  <c r="M447" i="2" s="1"/>
  <c r="M448" i="2" s="1"/>
  <c r="AD197" i="7"/>
  <c r="AB448" i="2" l="1"/>
  <c r="I448" i="2"/>
  <c r="AB447" i="2"/>
  <c r="I447" i="2"/>
  <c r="AB446" i="2"/>
  <c r="I446" i="2"/>
  <c r="AB445" i="2"/>
  <c r="I445" i="2"/>
  <c r="AB444" i="2"/>
  <c r="I444" i="2"/>
  <c r="AB443" i="2"/>
  <c r="I443" i="2"/>
  <c r="AB442" i="2"/>
  <c r="I442" i="2"/>
</calcChain>
</file>

<file path=xl/sharedStrings.xml><?xml version="1.0" encoding="utf-8"?>
<sst xmlns="http://schemas.openxmlformats.org/spreadsheetml/2006/main" count="758" uniqueCount="543">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</sst>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国家衛健委発表に基づく感染状況!$X$27:$X$452</c:f>
              <c:numCache>
                <c:formatCode>#,##0_);[Red]\(#,##0\)</c:formatCode>
                <c:ptCount val="42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国家衛健委発表に基づく感染状況!$Y$27:$Y$452</c:f>
              <c:numCache>
                <c:formatCode>General</c:formatCode>
                <c:ptCount val="42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香港マカオ台湾の患者・海外輸入症例・無症状病原体保有者!$CI$189:$CI$449</c:f>
              <c:numCache>
                <c:formatCode>m"月"d"日"</c:formatCode>
                <c:ptCount val="26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numCache>
            </c:numRef>
          </c:cat>
          <c:val>
            <c:numRef>
              <c:f>香港マカオ台湾の患者・海外輸入症例・無症状病原体保有者!$CJ$189:$CJ$449</c:f>
              <c:numCache>
                <c:formatCode>General</c:formatCode>
                <c:ptCount val="2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香港マカオ台湾の患者・海外輸入症例・無症状病原体保有者!$CG$189:$CG$449</c:f>
              <c:numCache>
                <c:formatCode>m"月"d"日"</c:formatCode>
                <c:ptCount val="26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numCache>
            </c:numRef>
          </c:cat>
          <c:val>
            <c:numRef>
              <c:f>香港マカオ台湾の患者・海外輸入症例・無症状病原体保有者!$CH$189:$CH$449</c:f>
              <c:numCache>
                <c:formatCode>General</c:formatCode>
                <c:ptCount val="26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省市別輸入症例数変化!$D$2:$D$214</c:f>
              <c:numCache>
                <c:formatCode>General</c:formatCode>
                <c:ptCount val="21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省市別輸入症例数変化!$E$2:$E$214</c:f>
              <c:numCache>
                <c:formatCode>General</c:formatCode>
                <c:ptCount val="21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省市別輸入症例数変化!$F$2:$F$214</c:f>
              <c:numCache>
                <c:formatCode>General</c:formatCode>
                <c:ptCount val="21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省市別輸入症例数変化!$G$2:$G$214</c:f>
              <c:numCache>
                <c:formatCode>General</c:formatCode>
                <c:ptCount val="21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省市別輸入症例数変化!$H$2:$H$214</c:f>
              <c:numCache>
                <c:formatCode>General</c:formatCode>
                <c:ptCount val="21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省市別輸入症例数変化!$C$2:$C$214</c:f>
              <c:numCache>
                <c:formatCode>m"月"d"日"</c:formatCode>
                <c:ptCount val="21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numCache>
            </c:numRef>
          </c:cat>
          <c:val>
            <c:numRef>
              <c:f>省市別輸入症例数変化!$I$2:$I$214</c:f>
              <c:numCache>
                <c:formatCode>0_);[Red]\(0\)</c:formatCode>
                <c:ptCount val="21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省市別輸入症例数変化!$AC$2:$AC$213</c:f>
              <c:numCache>
                <c:formatCode>m"月"d"日"</c:formatCode>
                <c:ptCount val="2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1" formatCode="General">
                  <c:v>1</c:v>
                </c:pt>
              </c:numCache>
            </c:numRef>
          </c:cat>
          <c:val>
            <c:numRef>
              <c:f>省市別輸入症例数変化!$AD$2:$AD$213</c:f>
              <c:numCache>
                <c:formatCode>0_);[Red]\(0\)</c:formatCode>
                <c:ptCount val="21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省市別輸入症例数変化!$AC$2:$AC$213</c:f>
              <c:numCache>
                <c:formatCode>m"月"d"日"</c:formatCode>
                <c:ptCount val="21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1" formatCode="General">
                  <c:v>1</c:v>
                </c:pt>
              </c:numCache>
            </c:numRef>
          </c:cat>
          <c:val>
            <c:numRef>
              <c:f>省市別輸入症例数変化!$AE$2:$AE$213</c:f>
              <c:numCache>
                <c:formatCode>General</c:formatCode>
                <c:ptCount val="21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香港マカオ台湾の患者・海外輸入症例・無症状病原体保有者!$BQ$29:$BQ$450</c:f>
              <c:numCache>
                <c:formatCode>General</c:formatCode>
                <c:ptCount val="42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香港マカオ台湾の患者・海外輸入症例・無症状病原体保有者!$BR$29:$BR$450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香港マカオ台湾の患者・海外輸入症例・無症状病原体保有者!$BS$29:$BS$450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香港マカオ台湾の患者・海外輸入症例・無症状病原体保有者!$AX$169:$AX$449</c:f>
              <c:numCache>
                <c:formatCode>m"月"d"日"</c:formatCode>
                <c:ptCount val="2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numCache>
            </c:numRef>
          </c:cat>
          <c:val>
            <c:numRef>
              <c:f>香港マカオ台湾の患者・海外輸入症例・無症状病原体保有者!$AY$169:$AY$449</c:f>
              <c:numCache>
                <c:formatCode>General</c:formatCode>
                <c:ptCount val="28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香港マカオ台湾の患者・海外輸入症例・無症状病原体保有者!$AX$169:$AX$449</c:f>
              <c:numCache>
                <c:formatCode>m"月"d"日"</c:formatCode>
                <c:ptCount val="2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numCache>
            </c:numRef>
          </c:cat>
          <c:val>
            <c:numRef>
              <c:f>香港マカオ台湾の患者・海外輸入症例・無症状病原体保有者!$BB$169:$BB$449</c:f>
              <c:numCache>
                <c:formatCode>General</c:formatCode>
                <c:ptCount val="28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香港マカオ台湾の患者・海外輸入症例・無症状病原体保有者!$AX$169:$AX$449</c:f>
              <c:numCache>
                <c:formatCode>m"月"d"日"</c:formatCode>
                <c:ptCount val="2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numCache>
            </c:numRef>
          </c:cat>
          <c:val>
            <c:numRef>
              <c:f>香港マカオ台湾の患者・海外輸入症例・無症状病原体保有者!$AZ$169:$AZ$449</c:f>
              <c:numCache>
                <c:formatCode>General</c:formatCode>
                <c:ptCount val="28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香港マカオ台湾の患者・海外輸入症例・無症状病原体保有者!$AX$169:$AX$449</c:f>
              <c:numCache>
                <c:formatCode>m"月"d"日"</c:formatCode>
                <c:ptCount val="28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numCache>
            </c:numRef>
          </c:cat>
          <c:val>
            <c:numRef>
              <c:f>香港マカオ台湾の患者・海外輸入症例・無症状病原体保有者!$BC$169:$BC$449</c:f>
              <c:numCache>
                <c:formatCode>General</c:formatCode>
                <c:ptCount val="28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新疆の情況!$U$6:$U$254</c:f>
              <c:strCache>
                <c:ptCount val="2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strCache>
            </c:strRef>
          </c:cat>
          <c:val>
            <c:numRef>
              <c:f>新疆の情況!$V$6:$V$254</c:f>
              <c:numCache>
                <c:formatCode>General</c:formatCode>
                <c:ptCount val="24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新疆の情況!$U$6:$U$254</c:f>
              <c:strCache>
                <c:ptCount val="2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strCache>
            </c:strRef>
          </c:cat>
          <c:val>
            <c:numRef>
              <c:f>新疆の情況!$Y$6:$Y$254</c:f>
              <c:numCache>
                <c:formatCode>General</c:formatCode>
                <c:ptCount val="24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新疆の情況!$U$6:$U$254</c:f>
              <c:strCache>
                <c:ptCount val="2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strCache>
            </c:strRef>
          </c:cat>
          <c:val>
            <c:numRef>
              <c:f>新疆の情況!$W$6:$W$254</c:f>
              <c:numCache>
                <c:formatCode>General</c:formatCode>
                <c:ptCount val="24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新疆の情況!$U$6:$U$254</c:f>
              <c:strCache>
                <c:ptCount val="2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strCache>
            </c:strRef>
          </c:cat>
          <c:val>
            <c:numRef>
              <c:f>新疆の情況!$X$6:$X$254</c:f>
              <c:numCache>
                <c:formatCode>General</c:formatCode>
                <c:ptCount val="24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新疆の情況!$U$6:$U$254</c:f>
              <c:strCache>
                <c:ptCount val="2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strCache>
            </c:strRef>
          </c:cat>
          <c:val>
            <c:numRef>
              <c:f>新疆の情況!$Z$6:$Z$254</c:f>
              <c:numCache>
                <c:formatCode>General</c:formatCode>
                <c:ptCount val="24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国家衛健委発表に基づく感染状況!$X$27:$X$452</c:f>
              <c:numCache>
                <c:formatCode>#,##0_);[Red]\(#,##0\)</c:formatCode>
                <c:ptCount val="42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国家衛健委発表に基づく感染状況!$Y$27:$Y$452</c:f>
              <c:numCache>
                <c:formatCode>General</c:formatCode>
                <c:ptCount val="42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国家衛健委発表に基づく感染状況!$AA$27:$AA$452</c:f>
              <c:numCache>
                <c:formatCode>General</c:formatCode>
                <c:ptCount val="42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国家衛健委発表に基づく感染状況!$AB$27:$AB$452</c:f>
              <c:numCache>
                <c:formatCode>General</c:formatCode>
                <c:ptCount val="42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国家衛健委発表に基づく感染状況!$X$27:$X$452</c:f>
              <c:numCache>
                <c:formatCode>#,##0_);[Red]\(#,##0\)</c:formatCode>
                <c:ptCount val="42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国家衛健委発表に基づく感染状況!$Y$27:$Y$452</c:f>
              <c:numCache>
                <c:formatCode>General</c:formatCode>
                <c:ptCount val="42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国家衛健委発表に基づく感染状況!$AA$27:$AA$452</c:f>
              <c:numCache>
                <c:formatCode>General</c:formatCode>
                <c:ptCount val="42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国家衛健委発表に基づく感染状況!$AB$27:$AB$452</c:f>
              <c:numCache>
                <c:formatCode>General</c:formatCode>
                <c:ptCount val="42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国家衛健委発表に基づく感染状況!$AA$27:$AA$452</c:f>
              <c:numCache>
                <c:formatCode>General</c:formatCode>
                <c:ptCount val="42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国家衛健委発表に基づく感染状況!$Z$27:$Z$452</c:f>
              <c:numCache>
                <c:formatCode>m"月"d"日"</c:formatCode>
                <c:ptCount val="4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numCache>
            </c:numRef>
          </c:cat>
          <c:val>
            <c:numRef>
              <c:f>国家衛健委発表に基づく感染状況!$AB$27:$AB$452</c:f>
              <c:numCache>
                <c:formatCode>General</c:formatCode>
                <c:ptCount val="42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香港マカオ台湾の患者・海外輸入症例・無症状病原体保有者!$BE$70:$BE$450</c:f>
              <c:numCache>
                <c:formatCode>m"月"d"日"</c:formatCode>
                <c:ptCount val="3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numCache>
            </c:numRef>
          </c:cat>
          <c:val>
            <c:numRef>
              <c:f>香港マカオ台湾の患者・海外輸入症例・無症状病原体保有者!$BF$70:$BF$450</c:f>
              <c:numCache>
                <c:formatCode>General</c:formatCode>
                <c:ptCount val="38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香港マカオ台湾の患者・海外輸入症例・無症状病原体保有者!$BE$70:$BE$450</c:f>
              <c:numCache>
                <c:formatCode>m"月"d"日"</c:formatCode>
                <c:ptCount val="38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numCache>
            </c:numRef>
          </c:cat>
          <c:val>
            <c:numRef>
              <c:f>香港マカオ台湾の患者・海外輸入症例・無症状病原体保有者!$BG$70:$BG$450</c:f>
              <c:numCache>
                <c:formatCode>General</c:formatCode>
                <c:ptCount val="38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香港マカオ台湾の患者・海外輸入症例・無症状病原体保有者!$BU$29:$BU$450</c:f>
              <c:numCache>
                <c:formatCode>General</c:formatCode>
                <c:ptCount val="42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香港マカオ台湾の患者・海外輸入症例・無症状病原体保有者!$BV$29:$BV$450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香港マカオ台湾の患者・海外輸入症例・無症状病原体保有者!$BW$29:$BW$450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香港マカオ台湾の患者・海外輸入症例・無症状病原体保有者!$BY$29:$BY$450</c:f>
              <c:numCache>
                <c:formatCode>General</c:formatCode>
                <c:ptCount val="42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香港マカオ台湾の患者・海外輸入症例・無症状病原体保有者!$BZ$29:$BZ$450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香港マカオ台湾の患者・海外輸入症例・無症状病原体保有者!$CA$29:$CA$450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香港マカオ台湾の患者・海外輸入症例・無症状病原体保有者!$BJ$97:$BJ$449</c:f>
              <c:numCache>
                <c:formatCode>m"月"d"日"</c:formatCode>
                <c:ptCount val="3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numCache>
            </c:numRef>
          </c:cat>
          <c:val>
            <c:numRef>
              <c:f>香港マカオ台湾の患者・海外輸入症例・無症状病原体保有者!$BK$97:$BK$449</c:f>
              <c:numCache>
                <c:formatCode>General</c:formatCode>
                <c:ptCount val="35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香港マカオ台湾の患者・海外輸入症例・無症状病原体保有者!$BJ$97:$BJ$449</c:f>
              <c:numCache>
                <c:formatCode>m"月"d"日"</c:formatCode>
                <c:ptCount val="3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numCache>
            </c:numRef>
          </c:cat>
          <c:val>
            <c:numRef>
              <c:f>香港マカオ台湾の患者・海外輸入症例・無症状病原体保有者!$BL$97:$BL$449</c:f>
              <c:numCache>
                <c:formatCode>General</c:formatCode>
                <c:ptCount val="35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香港マカオ台湾の患者・海外輸入症例・無症状病原体保有者!$BM$97:$BM$449</c:f>
              <c:numCache>
                <c:formatCode>m"月"d"日"</c:formatCode>
                <c:ptCount val="3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numCache>
            </c:numRef>
          </c:cat>
          <c:val>
            <c:numRef>
              <c:f>香港マカオ台湾の患者・海外輸入症例・無症状病原体保有者!$BN$97:$BN$449</c:f>
              <c:numCache>
                <c:formatCode>General</c:formatCode>
                <c:ptCount val="35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香港マカオ台湾の患者・海外輸入症例・無症状病原体保有者!$BM$97:$BM$449</c:f>
              <c:numCache>
                <c:formatCode>m"月"d"日"</c:formatCode>
                <c:ptCount val="3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numCache>
            </c:numRef>
          </c:cat>
          <c:val>
            <c:numRef>
              <c:f>香港マカオ台湾の患者・海外輸入症例・無症状病原体保有者!$BO$97:$BO$449</c:f>
              <c:numCache>
                <c:formatCode>General</c:formatCode>
                <c:ptCount val="35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香港マカオ台湾の患者・海外輸入症例・無症状病原体保有者!$CF$29:$CF$450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香港マカオ台湾の患者・海外輸入症例・無症状病原体保有者!$CC$29:$CC$450</c:f>
              <c:numCache>
                <c:formatCode>General</c:formatCode>
                <c:ptCount val="42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香港マカオ台湾の患者・海外輸入症例・無症状病原体保有者!$CB$29:$CB$450</c:f>
              <c:numCache>
                <c:formatCode>m"月"d"日"</c:formatCode>
                <c:ptCount val="42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numCache>
            </c:numRef>
          </c:cat>
          <c:val>
            <c:numRef>
              <c:f>香港マカオ台湾の患者・海外輸入症例・無症状病原体保有者!$CD$29:$CD$450</c:f>
              <c:numCache>
                <c:formatCode>General</c:formatCod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0.63894</cdr:x>
      <cdr:y>0.57474</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549378" cy="2721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61"/>
  <sheetViews>
    <sheetView workbookViewId="0">
      <pane xSplit="2" ySplit="5" topLeftCell="C442" activePane="bottomRight" state="frozen"/>
      <selection pane="topRight" activeCell="C1" sqref="C1"/>
      <selection pane="bottomLeft" activeCell="A8" sqref="A8"/>
      <selection pane="bottomRight" activeCell="G452" sqref="G45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44273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c r="C450" s="48"/>
      <c r="D450" s="84"/>
      <c r="E450" s="110"/>
      <c r="F450" s="57"/>
      <c r="G450" s="48"/>
      <c r="H450" s="89"/>
      <c r="I450" s="89"/>
      <c r="J450" s="48"/>
      <c r="K450" s="56"/>
      <c r="L450" s="48"/>
      <c r="M450" s="89"/>
      <c r="N450" s="48"/>
      <c r="O450" s="89"/>
      <c r="P450" s="111"/>
      <c r="Q450" s="57"/>
      <c r="R450" s="48"/>
      <c r="S450" s="118"/>
      <c r="T450" s="57"/>
      <c r="U450" s="78"/>
      <c r="W450" s="121"/>
      <c r="X450" s="122"/>
      <c r="Y450" s="97"/>
      <c r="Z450" s="123"/>
      <c r="AA450" s="97"/>
      <c r="AB450" s="97"/>
    </row>
    <row r="451" spans="2:29" x14ac:dyDescent="0.55000000000000004">
      <c r="B451" s="77"/>
      <c r="C451" s="59"/>
      <c r="D451" s="49"/>
      <c r="E451" s="61"/>
      <c r="F451" s="60"/>
      <c r="G451" s="59"/>
      <c r="H451" s="61"/>
      <c r="I451" s="55"/>
      <c r="J451" s="59"/>
      <c r="K451" s="61"/>
      <c r="L451" s="59"/>
      <c r="M451" s="61"/>
      <c r="N451" s="48"/>
      <c r="O451" s="60"/>
      <c r="P451" s="124"/>
      <c r="Q451" s="60"/>
      <c r="R451" s="48"/>
      <c r="S451" s="60"/>
      <c r="T451" s="60"/>
      <c r="U451" s="78"/>
    </row>
    <row r="452" spans="2:29" ht="9.5" customHeight="1" thickBot="1" x14ac:dyDescent="0.6">
      <c r="B452" s="66"/>
      <c r="C452" s="79"/>
      <c r="D452" s="80"/>
      <c r="E452" s="82"/>
      <c r="F452" s="95"/>
      <c r="G452" s="79"/>
      <c r="H452" s="82"/>
      <c r="I452" s="82"/>
      <c r="J452" s="79"/>
      <c r="K452" s="82"/>
      <c r="L452" s="79"/>
      <c r="M452" s="82"/>
      <c r="N452" s="83"/>
      <c r="O452" s="81"/>
      <c r="P452" s="94"/>
      <c r="Q452" s="95"/>
      <c r="R452" s="120"/>
      <c r="S452" s="95"/>
      <c r="T452" s="95"/>
      <c r="U452" s="67"/>
    </row>
    <row r="454" spans="2:29" ht="13" customHeight="1" x14ac:dyDescent="0.55000000000000004">
      <c r="E454" s="112"/>
      <c r="F454" s="113"/>
      <c r="G454" s="112" t="s">
        <v>80</v>
      </c>
      <c r="H454" s="113"/>
      <c r="I454" s="113"/>
      <c r="J454" s="113"/>
      <c r="U454" s="72"/>
    </row>
    <row r="455" spans="2:29" ht="13" customHeight="1" x14ac:dyDescent="0.55000000000000004">
      <c r="E455" s="112" t="s">
        <v>98</v>
      </c>
      <c r="F455" s="113"/>
      <c r="G455" s="293" t="s">
        <v>79</v>
      </c>
      <c r="H455" s="294"/>
      <c r="I455" s="112" t="s">
        <v>106</v>
      </c>
      <c r="J455" s="113"/>
    </row>
    <row r="456" spans="2:29" ht="13" customHeight="1" x14ac:dyDescent="0.55000000000000004">
      <c r="B456" s="130">
        <v>1</v>
      </c>
      <c r="E456" s="114" t="s">
        <v>108</v>
      </c>
      <c r="F456" s="113"/>
      <c r="G456" s="115"/>
      <c r="H456" s="115"/>
      <c r="I456" s="112" t="s">
        <v>107</v>
      </c>
      <c r="J456" s="113"/>
    </row>
    <row r="457" spans="2:29" ht="18.5" customHeight="1" x14ac:dyDescent="0.55000000000000004">
      <c r="E457" s="112" t="s">
        <v>96</v>
      </c>
      <c r="F457" s="113"/>
      <c r="G457" s="112" t="s">
        <v>97</v>
      </c>
      <c r="H457" s="113"/>
      <c r="I457" s="113"/>
      <c r="J457" s="113"/>
    </row>
    <row r="458" spans="2:29" ht="13" customHeight="1" x14ac:dyDescent="0.55000000000000004">
      <c r="E458" s="112" t="s">
        <v>98</v>
      </c>
      <c r="F458" s="113"/>
      <c r="G458" s="112" t="s">
        <v>99</v>
      </c>
      <c r="H458" s="113"/>
      <c r="I458" s="113"/>
      <c r="J458" s="113"/>
    </row>
    <row r="459" spans="2:29" ht="13" customHeight="1" x14ac:dyDescent="0.55000000000000004">
      <c r="E459" s="112" t="s">
        <v>98</v>
      </c>
      <c r="F459" s="113"/>
      <c r="G459" s="112" t="s">
        <v>100</v>
      </c>
      <c r="H459" s="113"/>
      <c r="I459" s="113"/>
      <c r="J459" s="113"/>
    </row>
    <row r="460" spans="2:29" ht="13" customHeight="1" x14ac:dyDescent="0.55000000000000004">
      <c r="E460" s="112" t="s">
        <v>101</v>
      </c>
      <c r="F460" s="113"/>
      <c r="G460" s="112" t="s">
        <v>102</v>
      </c>
      <c r="H460" s="113"/>
      <c r="I460" s="113"/>
      <c r="J460" s="113"/>
    </row>
    <row r="461" spans="2:29" ht="13" customHeight="1" x14ac:dyDescent="0.55000000000000004">
      <c r="E461" s="112" t="s">
        <v>103</v>
      </c>
      <c r="F461" s="113"/>
      <c r="G461" s="112" t="s">
        <v>104</v>
      </c>
      <c r="H461" s="113"/>
      <c r="I461" s="113"/>
      <c r="J461" s="113"/>
    </row>
  </sheetData>
  <mergeCells count="12">
    <mergeCell ref="G455:H45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54"/>
  <sheetViews>
    <sheetView topLeftCell="A4" zoomScale="96" zoomScaleNormal="96" workbookViewId="0">
      <pane xSplit="1" ySplit="4" topLeftCell="B445" activePane="bottomRight" state="frozen"/>
      <selection activeCell="A4" sqref="A4"/>
      <selection pane="topRight" activeCell="B4" sqref="B4"/>
      <selection pane="bottomLeft" activeCell="A8" sqref="A8"/>
      <selection pane="bottomRight" activeCell="A449" sqref="A449:E44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8" si="537">+BA344+1</f>
        <v>128</v>
      </c>
      <c r="BB345" s="130">
        <v>0</v>
      </c>
      <c r="BC345" s="27">
        <f t="shared" ref="BC345:BC376" si="538">+BC344+BB345</f>
        <v>22</v>
      </c>
      <c r="BD345" s="238">
        <f t="shared" ref="BD345:BD448"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s="179">
        <f t="shared" ref="BT443:BT444" si="1096">+A443</f>
        <v>44267</v>
      </c>
      <c r="BU443">
        <f t="shared" ref="BU443:BU444" si="1097">+AL443</f>
        <v>48</v>
      </c>
      <c r="BV443">
        <f t="shared" ref="BV443:BV444" si="1098">+AN443</f>
        <v>47</v>
      </c>
      <c r="BW443">
        <f t="shared" ref="BW443:BW444" si="1099">+AP443</f>
        <v>0</v>
      </c>
      <c r="BX443" s="179">
        <f t="shared" ref="BX443:BX444" si="1100">+A443</f>
        <v>44267</v>
      </c>
      <c r="BY443">
        <f t="shared" ref="BY443:BY444" si="1101">+AR443</f>
        <v>984</v>
      </c>
      <c r="BZ443">
        <f t="shared" ref="BZ443:BZ444" si="1102">+AT443</f>
        <v>942</v>
      </c>
      <c r="CA443">
        <f t="shared" ref="CA443:CA444" si="1103">+AV443</f>
        <v>10</v>
      </c>
      <c r="CB443" s="179">
        <f t="shared" ref="CB443:CB444" si="1104">+A443</f>
        <v>44267</v>
      </c>
      <c r="CC443">
        <f t="shared" ref="CC443:CC444" si="1105">+AD443</f>
        <v>60</v>
      </c>
      <c r="CD443">
        <f t="shared" ref="CD443:CD444" si="1106">+AG443</f>
        <v>16</v>
      </c>
      <c r="CE443" s="179">
        <f t="shared" ref="CE443:CE444" si="1107">+A443</f>
        <v>44267</v>
      </c>
      <c r="CF443">
        <f t="shared" ref="CF443:CF444" si="1108">+AI443</f>
        <v>0</v>
      </c>
      <c r="CG443" s="1">
        <f t="shared" ref="CG443:CG444" si="1109">+Z443</f>
        <v>44267</v>
      </c>
      <c r="CH443" s="282">
        <f t="shared" ref="CH443:CH444" si="1110">+AD443</f>
        <v>60</v>
      </c>
      <c r="CI443" s="284">
        <f t="shared" ref="CI443:CI444" si="1111">+Z443</f>
        <v>44267</v>
      </c>
      <c r="CJ443" s="283">
        <f t="shared" ref="CJ443:CJ444" si="1112">+AI443</f>
        <v>0</v>
      </c>
    </row>
    <row r="444" spans="1:88"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s="179">
        <f t="shared" si="1096"/>
        <v>44268</v>
      </c>
      <c r="BU444">
        <f t="shared" si="1097"/>
        <v>48</v>
      </c>
      <c r="BV444">
        <f t="shared" si="1098"/>
        <v>47</v>
      </c>
      <c r="BW444">
        <f t="shared" si="1099"/>
        <v>0</v>
      </c>
      <c r="BX444" s="179">
        <f t="shared" si="1100"/>
        <v>44268</v>
      </c>
      <c r="BY444">
        <f t="shared" si="1101"/>
        <v>984</v>
      </c>
      <c r="BZ444">
        <f t="shared" si="1102"/>
        <v>942</v>
      </c>
      <c r="CA444">
        <f t="shared" si="1103"/>
        <v>10</v>
      </c>
      <c r="CB444" s="179">
        <f t="shared" si="1104"/>
        <v>44268</v>
      </c>
      <c r="CC444">
        <f t="shared" si="1105"/>
        <v>47</v>
      </c>
      <c r="CD444">
        <f t="shared" si="1106"/>
        <v>28</v>
      </c>
      <c r="CE444" s="179">
        <f t="shared" si="1107"/>
        <v>44268</v>
      </c>
      <c r="CF444">
        <f t="shared" si="1108"/>
        <v>0</v>
      </c>
      <c r="CG444" s="1">
        <f t="shared" si="1109"/>
        <v>44268</v>
      </c>
      <c r="CH444" s="282">
        <f t="shared" si="1110"/>
        <v>47</v>
      </c>
      <c r="CI444" s="1">
        <f t="shared" si="1111"/>
        <v>44268</v>
      </c>
      <c r="CJ444" s="283">
        <f t="shared" si="1112"/>
        <v>0</v>
      </c>
    </row>
    <row r="445" spans="1:88" ht="18" customHeight="1" x14ac:dyDescent="0.55000000000000004">
      <c r="A445" s="179">
        <v>44269</v>
      </c>
      <c r="B445" s="240">
        <v>5</v>
      </c>
      <c r="C445" s="154">
        <f t="shared" ref="C445" si="1113">+B445+C444</f>
        <v>5146</v>
      </c>
      <c r="D445" s="154">
        <f t="shared" ref="D445" si="1114">+C445-F445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5">+A445</f>
        <v>44269</v>
      </c>
      <c r="AA445" s="230">
        <f t="shared" ref="AA445" si="1116">+AF445+AL445+AR445</f>
        <v>12314</v>
      </c>
      <c r="AB445" s="230">
        <f t="shared" ref="AB445" si="1117">+AH445+AN445+AT445</f>
        <v>11752</v>
      </c>
      <c r="AC445" s="231">
        <f t="shared" ref="AC445" si="1118">+AJ445+AP445+AV445</f>
        <v>213</v>
      </c>
      <c r="AD445" s="183">
        <f t="shared" ref="AD445" si="1119">+AF445-AF444</f>
        <v>24</v>
      </c>
      <c r="AE445" s="243">
        <f t="shared" ref="AE445" si="1120">+AE444+AD445</f>
        <v>10076</v>
      </c>
      <c r="AF445" s="155">
        <v>11281</v>
      </c>
      <c r="AG445" s="184">
        <f t="shared" ref="AG445" si="1121">+AH445-AH444</f>
        <v>16</v>
      </c>
      <c r="AH445" s="155">
        <v>10755</v>
      </c>
      <c r="AI445" s="184">
        <f t="shared" ref="AI445" si="1122">+AJ445-AJ444</f>
        <v>0</v>
      </c>
      <c r="AJ445" s="185">
        <v>203</v>
      </c>
      <c r="AK445" s="186">
        <f t="shared" ref="AK445" si="1123">+AL445-AL444</f>
        <v>0</v>
      </c>
      <c r="AL445" s="155">
        <v>48</v>
      </c>
      <c r="AM445" s="184">
        <f t="shared" ref="AM445" si="1124">+AN445-AN444</f>
        <v>0</v>
      </c>
      <c r="AN445" s="155">
        <v>47</v>
      </c>
      <c r="AO445" s="184">
        <f t="shared" ref="AO445" si="1125">+AP445-AP444</f>
        <v>0</v>
      </c>
      <c r="AP445" s="187">
        <v>0</v>
      </c>
      <c r="AQ445" s="186">
        <f t="shared" ref="AQ445" si="1126">+AR445-AR444</f>
        <v>1</v>
      </c>
      <c r="AR445" s="155">
        <v>985</v>
      </c>
      <c r="AS445" s="184">
        <f t="shared" ref="AS445" si="1127">+AT445-AT444</f>
        <v>8</v>
      </c>
      <c r="AT445" s="155">
        <v>950</v>
      </c>
      <c r="AU445" s="184">
        <f t="shared" ref="AU445" si="1128">+AV445-AV444</f>
        <v>0</v>
      </c>
      <c r="AV445" s="188">
        <v>10</v>
      </c>
      <c r="AW445" s="238">
        <v>284</v>
      </c>
      <c r="AX445" s="237">
        <f t="shared" ref="AX445" si="1129">+A445</f>
        <v>44269</v>
      </c>
      <c r="AY445" s="6">
        <v>0</v>
      </c>
      <c r="AZ445" s="238">
        <f t="shared" ref="AZ445" si="1130">+AZ444+AY445</f>
        <v>410</v>
      </c>
      <c r="BA445" s="238">
        <f t="shared" si="537"/>
        <v>228</v>
      </c>
      <c r="BB445" s="130">
        <v>0</v>
      </c>
      <c r="BC445" s="27">
        <f t="shared" ref="BC445" si="1131">+BC444+BB445</f>
        <v>964</v>
      </c>
      <c r="BD445" s="238">
        <f t="shared" si="539"/>
        <v>263</v>
      </c>
      <c r="BE445" s="229">
        <f t="shared" ref="BE445" si="1132">+Z445</f>
        <v>44269</v>
      </c>
      <c r="BF445" s="132">
        <f t="shared" ref="BF445" si="1133">+B445</f>
        <v>5</v>
      </c>
      <c r="BG445" s="132">
        <f t="shared" ref="BG445" si="1134">+BI445</f>
        <v>5146</v>
      </c>
      <c r="BH445" s="229">
        <f t="shared" ref="BH445" si="1135">+A445</f>
        <v>44269</v>
      </c>
      <c r="BI445" s="132">
        <f t="shared" ref="BI445" si="1136">+C445</f>
        <v>5146</v>
      </c>
      <c r="BJ445" s="1">
        <f t="shared" ref="BJ445" si="1137">+BE445</f>
        <v>44269</v>
      </c>
      <c r="BK445">
        <f t="shared" ref="BK445" si="1138">+L445</f>
        <v>9</v>
      </c>
      <c r="BL445">
        <f t="shared" ref="BL445" si="1139">+M445</f>
        <v>9</v>
      </c>
      <c r="BM445" s="1">
        <f t="shared" ref="BM445" si="1140">+BJ445</f>
        <v>44269</v>
      </c>
      <c r="BN445">
        <f t="shared" ref="BN445" si="1141">+BN444+BK445</f>
        <v>8387</v>
      </c>
      <c r="BO445">
        <f t="shared" ref="BO445" si="1142">+BO444+BL445</f>
        <v>3967</v>
      </c>
      <c r="BP445" s="179">
        <f t="shared" ref="BP445" si="1143">+A445</f>
        <v>44269</v>
      </c>
      <c r="BQ445">
        <f t="shared" ref="BQ445" si="1144">+AF445</f>
        <v>11281</v>
      </c>
      <c r="BR445">
        <f t="shared" ref="BR445" si="1145">+AH445</f>
        <v>10755</v>
      </c>
      <c r="BS445">
        <f t="shared" ref="BS445" si="1146">+AJ445</f>
        <v>203</v>
      </c>
      <c r="BT445" s="179">
        <f t="shared" ref="BT445" si="1147">+A445</f>
        <v>44269</v>
      </c>
      <c r="BU445">
        <f t="shared" ref="BU445" si="1148">+AL445</f>
        <v>48</v>
      </c>
      <c r="BV445">
        <f t="shared" ref="BV445" si="1149">+AN445</f>
        <v>47</v>
      </c>
      <c r="BW445">
        <f t="shared" ref="BW445" si="1150">+AP445</f>
        <v>0</v>
      </c>
      <c r="BX445" s="179">
        <f t="shared" ref="BX445" si="1151">+A445</f>
        <v>44269</v>
      </c>
      <c r="BY445">
        <f t="shared" ref="BY445" si="1152">+AR445</f>
        <v>985</v>
      </c>
      <c r="BZ445">
        <f t="shared" ref="BZ445" si="1153">+AT445</f>
        <v>950</v>
      </c>
      <c r="CA445">
        <f t="shared" ref="CA445" si="1154">+AV445</f>
        <v>10</v>
      </c>
      <c r="CB445" s="179">
        <f t="shared" ref="CB445" si="1155">+A445</f>
        <v>44269</v>
      </c>
      <c r="CC445">
        <f t="shared" ref="CC445" si="1156">+AD445</f>
        <v>24</v>
      </c>
      <c r="CD445">
        <f t="shared" ref="CD445" si="1157">+AG445</f>
        <v>16</v>
      </c>
      <c r="CE445" s="179">
        <f t="shared" ref="CE445" si="1158">+A445</f>
        <v>44269</v>
      </c>
      <c r="CF445">
        <f t="shared" ref="CF445" si="1159">+AI445</f>
        <v>0</v>
      </c>
      <c r="CG445" s="1">
        <f t="shared" ref="CG445" si="1160">+Z445</f>
        <v>44269</v>
      </c>
      <c r="CH445" s="282">
        <f t="shared" ref="CH445" si="1161">+AD445</f>
        <v>24</v>
      </c>
      <c r="CI445" s="1">
        <f t="shared" ref="CI445" si="1162">+Z445</f>
        <v>44269</v>
      </c>
      <c r="CJ445" s="283">
        <f t="shared" ref="CJ445" si="1163">+AI445</f>
        <v>0</v>
      </c>
    </row>
    <row r="446" spans="1:88" ht="18" customHeight="1" x14ac:dyDescent="0.55000000000000004">
      <c r="A446" s="179">
        <v>44270</v>
      </c>
      <c r="B446" s="240">
        <v>13</v>
      </c>
      <c r="C446" s="154">
        <f t="shared" ref="C446" si="1164">+B446+C445</f>
        <v>5159</v>
      </c>
      <c r="D446" s="154">
        <f t="shared" ref="D446" si="1165">+C446-F446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6">+A446</f>
        <v>44270</v>
      </c>
      <c r="AA446" s="230">
        <f t="shared" ref="AA446" si="1167">+AF446+AL446+AR446</f>
        <v>12349</v>
      </c>
      <c r="AB446" s="230">
        <f t="shared" ref="AB446" si="1168">+AH446+AN446+AT446</f>
        <v>11767</v>
      </c>
      <c r="AC446" s="231">
        <f t="shared" ref="AC446" si="1169">+AJ446+AP446+AV446</f>
        <v>213</v>
      </c>
      <c r="AD446" s="183">
        <f t="shared" ref="AD446" si="1170">+AF446-AF445</f>
        <v>30</v>
      </c>
      <c r="AE446" s="243">
        <f t="shared" ref="AE446" si="1171">+AE445+AD446</f>
        <v>10106</v>
      </c>
      <c r="AF446" s="155">
        <v>11311</v>
      </c>
      <c r="AG446" s="184">
        <f t="shared" ref="AG446:AG447" si="1172">+AH446-AH445</f>
        <v>14</v>
      </c>
      <c r="AH446" s="155">
        <v>10769</v>
      </c>
      <c r="AI446" s="184">
        <f t="shared" ref="AI446" si="1173">+AJ446-AJ445</f>
        <v>0</v>
      </c>
      <c r="AJ446" s="185">
        <v>203</v>
      </c>
      <c r="AK446" s="186">
        <f t="shared" ref="AK446" si="1174">+AL446-AL445</f>
        <v>0</v>
      </c>
      <c r="AL446" s="155">
        <v>48</v>
      </c>
      <c r="AM446" s="184">
        <f t="shared" ref="AM446" si="1175">+AN446-AN445</f>
        <v>0</v>
      </c>
      <c r="AN446" s="155">
        <v>47</v>
      </c>
      <c r="AO446" s="184">
        <f t="shared" ref="AO446" si="1176">+AP446-AP445</f>
        <v>0</v>
      </c>
      <c r="AP446" s="187">
        <v>0</v>
      </c>
      <c r="AQ446" s="186">
        <f t="shared" ref="AQ446" si="1177">+AR446-AR445</f>
        <v>5</v>
      </c>
      <c r="AR446" s="155">
        <v>990</v>
      </c>
      <c r="AS446" s="184">
        <f t="shared" ref="AS446" si="1178">+AT446-AT445</f>
        <v>1</v>
      </c>
      <c r="AT446" s="155">
        <v>951</v>
      </c>
      <c r="AU446" s="184">
        <f t="shared" ref="AU446" si="1179">+AV446-AV445</f>
        <v>0</v>
      </c>
      <c r="AV446" s="188">
        <v>10</v>
      </c>
      <c r="AW446" s="238">
        <v>285</v>
      </c>
      <c r="AX446" s="237">
        <f t="shared" ref="AX446" si="1180">+A446</f>
        <v>44270</v>
      </c>
      <c r="AY446" s="6">
        <v>0</v>
      </c>
      <c r="AZ446" s="238">
        <f t="shared" ref="AZ446" si="1181">+AZ445+AY446</f>
        <v>410</v>
      </c>
      <c r="BA446" s="238">
        <f t="shared" si="537"/>
        <v>229</v>
      </c>
      <c r="BB446" s="130">
        <v>0</v>
      </c>
      <c r="BC446" s="27">
        <f t="shared" ref="BC446" si="1182">+BC445+BB446</f>
        <v>964</v>
      </c>
      <c r="BD446" s="238">
        <f t="shared" si="539"/>
        <v>264</v>
      </c>
      <c r="BE446" s="229">
        <f t="shared" ref="BE446" si="1183">+Z446</f>
        <v>44270</v>
      </c>
      <c r="BF446" s="132">
        <f t="shared" ref="BF446" si="1184">+B446</f>
        <v>13</v>
      </c>
      <c r="BG446" s="132">
        <f t="shared" ref="BG446" si="1185">+BI446</f>
        <v>5159</v>
      </c>
      <c r="BH446" s="229">
        <f t="shared" ref="BH446" si="1186">+A446</f>
        <v>44270</v>
      </c>
      <c r="BI446" s="132">
        <f t="shared" ref="BI446" si="1187">+C446</f>
        <v>5159</v>
      </c>
      <c r="BJ446" s="1">
        <f t="shared" ref="BJ446" si="1188">+BE446</f>
        <v>44270</v>
      </c>
      <c r="BK446">
        <f t="shared" ref="BK446" si="1189">+L446</f>
        <v>7</v>
      </c>
      <c r="BL446">
        <f t="shared" ref="BL446" si="1190">+M446</f>
        <v>7</v>
      </c>
      <c r="BM446" s="1">
        <f t="shared" ref="BM446" si="1191">+BJ446</f>
        <v>44270</v>
      </c>
      <c r="BN446">
        <f t="shared" ref="BN446" si="1192">+BN445+BK446</f>
        <v>8394</v>
      </c>
      <c r="BO446">
        <f t="shared" ref="BO446" si="1193">+BO445+BL446</f>
        <v>3974</v>
      </c>
      <c r="BP446" s="179">
        <f t="shared" ref="BP446" si="1194">+A446</f>
        <v>44270</v>
      </c>
      <c r="BQ446">
        <f t="shared" ref="BQ446" si="1195">+AF446</f>
        <v>11311</v>
      </c>
      <c r="BR446">
        <f t="shared" ref="BR446" si="1196">+AH446</f>
        <v>10769</v>
      </c>
      <c r="BS446">
        <f t="shared" ref="BS446" si="1197">+AJ446</f>
        <v>203</v>
      </c>
      <c r="BT446" s="179">
        <f t="shared" ref="BT446" si="1198">+A446</f>
        <v>44270</v>
      </c>
      <c r="BU446">
        <f t="shared" ref="BU446" si="1199">+AL446</f>
        <v>48</v>
      </c>
      <c r="BV446">
        <f t="shared" ref="BV446" si="1200">+AN446</f>
        <v>47</v>
      </c>
      <c r="BW446">
        <f t="shared" ref="BW446" si="1201">+AP446</f>
        <v>0</v>
      </c>
      <c r="BX446" s="179">
        <f t="shared" ref="BX446" si="1202">+A446</f>
        <v>44270</v>
      </c>
      <c r="BY446">
        <f t="shared" ref="BY446" si="1203">+AR446</f>
        <v>990</v>
      </c>
      <c r="BZ446">
        <f t="shared" ref="BZ446" si="1204">+AT446</f>
        <v>951</v>
      </c>
      <c r="CA446">
        <f t="shared" ref="CA446" si="1205">+AV446</f>
        <v>10</v>
      </c>
      <c r="CB446" s="179">
        <f t="shared" ref="CB446" si="1206">+A446</f>
        <v>44270</v>
      </c>
      <c r="CC446">
        <f t="shared" ref="CC446" si="1207">+AD446</f>
        <v>30</v>
      </c>
      <c r="CD446">
        <f t="shared" ref="CD446" si="1208">+AG446</f>
        <v>14</v>
      </c>
      <c r="CE446" s="179">
        <f t="shared" ref="CE446" si="1209">+A446</f>
        <v>44270</v>
      </c>
      <c r="CF446">
        <f t="shared" ref="CF446" si="1210">+AI446</f>
        <v>0</v>
      </c>
      <c r="CG446" s="1">
        <f t="shared" ref="CG446" si="1211">+Z446</f>
        <v>44270</v>
      </c>
      <c r="CH446" s="282">
        <f t="shared" ref="CH446" si="1212">+AD446</f>
        <v>30</v>
      </c>
      <c r="CI446" s="1">
        <f t="shared" ref="CI446" si="1213">+Z446</f>
        <v>44270</v>
      </c>
      <c r="CJ446" s="283">
        <f t="shared" ref="CJ446" si="1214">+AI446</f>
        <v>0</v>
      </c>
    </row>
    <row r="447" spans="1:88" ht="18" customHeight="1" x14ac:dyDescent="0.55000000000000004">
      <c r="A447" s="179">
        <v>44271</v>
      </c>
      <c r="B447" s="240">
        <v>4</v>
      </c>
      <c r="C447" s="154">
        <f t="shared" ref="C447" si="1215">+B447+C446</f>
        <v>5163</v>
      </c>
      <c r="D447" s="154">
        <f t="shared" ref="D447" si="1216">+C447-F447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7">+A447</f>
        <v>44271</v>
      </c>
      <c r="AA447" s="230">
        <f t="shared" ref="AA447" si="1218">+AF447+AL447+AR447</f>
        <v>12367</v>
      </c>
      <c r="AB447" s="230">
        <f t="shared" ref="AB447" si="1219">+AH447+AN447+AT447</f>
        <v>11784</v>
      </c>
      <c r="AC447" s="231">
        <f t="shared" ref="AC447" si="1220">+AJ447+AP447+AV447</f>
        <v>213</v>
      </c>
      <c r="AD447" s="183">
        <f t="shared" ref="AD447" si="1221">+AF447-AF446</f>
        <v>18</v>
      </c>
      <c r="AE447" s="243">
        <f t="shared" ref="AE447" si="1222">+AE446+AD447</f>
        <v>10124</v>
      </c>
      <c r="AF447" s="155">
        <v>11329</v>
      </c>
      <c r="AG447" s="184">
        <f t="shared" si="1172"/>
        <v>17</v>
      </c>
      <c r="AH447" s="155">
        <v>10786</v>
      </c>
      <c r="AI447" s="184">
        <f t="shared" ref="AI447" si="1223">+AJ447-AJ446</f>
        <v>0</v>
      </c>
      <c r="AJ447" s="185">
        <v>203</v>
      </c>
      <c r="AK447" s="186">
        <f t="shared" ref="AK447" si="1224">+AL447-AL446</f>
        <v>0</v>
      </c>
      <c r="AL447" s="155">
        <v>48</v>
      </c>
      <c r="AM447" s="184">
        <f t="shared" ref="AM447" si="1225">+AN447-AN446</f>
        <v>0</v>
      </c>
      <c r="AN447" s="155">
        <v>47</v>
      </c>
      <c r="AO447" s="184">
        <f t="shared" ref="AO447" si="1226">+AP447-AP446</f>
        <v>0</v>
      </c>
      <c r="AP447" s="187">
        <v>0</v>
      </c>
      <c r="AQ447" s="186">
        <f t="shared" ref="AQ447" si="1227">+AR447-AR446</f>
        <v>0</v>
      </c>
      <c r="AR447" s="155">
        <v>990</v>
      </c>
      <c r="AS447" s="184">
        <f t="shared" ref="AS447" si="1228">+AT447-AT446</f>
        <v>0</v>
      </c>
      <c r="AT447" s="155">
        <v>951</v>
      </c>
      <c r="AU447" s="184">
        <f t="shared" ref="AU447" si="1229">+AV447-AV446</f>
        <v>0</v>
      </c>
      <c r="AV447" s="188">
        <v>10</v>
      </c>
      <c r="AW447" s="238">
        <v>286</v>
      </c>
      <c r="AX447" s="237">
        <f t="shared" ref="AX447:AX448" si="1230">+A447</f>
        <v>44271</v>
      </c>
      <c r="AY447" s="6">
        <v>0</v>
      </c>
      <c r="AZ447" s="238">
        <f t="shared" ref="AZ447" si="1231">+AZ446+AY447</f>
        <v>410</v>
      </c>
      <c r="BA447" s="238">
        <f t="shared" si="537"/>
        <v>230</v>
      </c>
      <c r="BB447" s="130">
        <v>0</v>
      </c>
      <c r="BC447" s="27">
        <f t="shared" ref="BC447" si="1232">+BC446+BB447</f>
        <v>964</v>
      </c>
      <c r="BD447" s="238">
        <f t="shared" si="539"/>
        <v>265</v>
      </c>
      <c r="BE447" s="229">
        <f t="shared" ref="BE447" si="1233">+Z447</f>
        <v>44271</v>
      </c>
      <c r="BF447" s="132">
        <f t="shared" ref="BF447:BF448" si="1234">+B447</f>
        <v>4</v>
      </c>
      <c r="BG447" s="132">
        <f t="shared" ref="BG447" si="1235">+BI447</f>
        <v>5163</v>
      </c>
      <c r="BH447" s="229">
        <f t="shared" ref="BH447" si="1236">+A447</f>
        <v>44271</v>
      </c>
      <c r="BI447" s="132">
        <f t="shared" ref="BI447" si="1237">+C447</f>
        <v>5163</v>
      </c>
      <c r="BJ447" s="1">
        <f t="shared" ref="BJ447" si="1238">+BE447</f>
        <v>44271</v>
      </c>
      <c r="BK447">
        <f t="shared" ref="BK447:BK448" si="1239">+L447</f>
        <v>15</v>
      </c>
      <c r="BL447">
        <f t="shared" ref="BL447:BL448" si="1240">+M447</f>
        <v>15</v>
      </c>
      <c r="BM447" s="1">
        <f t="shared" ref="BM447" si="1241">+BJ447</f>
        <v>44271</v>
      </c>
      <c r="BN447">
        <f t="shared" ref="BN447" si="1242">+BN446+BK447</f>
        <v>8409</v>
      </c>
      <c r="BO447">
        <f t="shared" ref="BO447" si="1243">+BO446+BL447</f>
        <v>3989</v>
      </c>
      <c r="BP447" s="179">
        <f t="shared" ref="BP447" si="1244">+A447</f>
        <v>44271</v>
      </c>
      <c r="BQ447">
        <f t="shared" ref="BQ447:BQ448" si="1245">+AF447</f>
        <v>11329</v>
      </c>
      <c r="BR447">
        <f t="shared" ref="BR447" si="1246">+AH447</f>
        <v>10786</v>
      </c>
      <c r="BS447">
        <f t="shared" ref="BS447" si="1247">+AJ447</f>
        <v>203</v>
      </c>
      <c r="BT447" s="179">
        <f t="shared" ref="BT447" si="1248">+A447</f>
        <v>44271</v>
      </c>
      <c r="BU447">
        <f t="shared" ref="BU447" si="1249">+AL447</f>
        <v>48</v>
      </c>
      <c r="BV447">
        <f t="shared" ref="BV447" si="1250">+AN447</f>
        <v>47</v>
      </c>
      <c r="BW447">
        <f t="shared" ref="BW447" si="1251">+AP447</f>
        <v>0</v>
      </c>
      <c r="BX447" s="179">
        <f t="shared" ref="BX447" si="1252">+A447</f>
        <v>44271</v>
      </c>
      <c r="BY447">
        <f t="shared" ref="BY447:BY448" si="1253">+AR447</f>
        <v>990</v>
      </c>
      <c r="BZ447">
        <f t="shared" ref="BZ447" si="1254">+AT447</f>
        <v>951</v>
      </c>
      <c r="CA447">
        <f t="shared" ref="CA447" si="1255">+AV447</f>
        <v>10</v>
      </c>
      <c r="CB447" s="179">
        <f t="shared" ref="CB447" si="1256">+A447</f>
        <v>44271</v>
      </c>
      <c r="CC447">
        <f t="shared" ref="CC447" si="1257">+AD447</f>
        <v>18</v>
      </c>
      <c r="CD447">
        <f t="shared" ref="CD447" si="1258">+AG447</f>
        <v>17</v>
      </c>
      <c r="CE447" s="179">
        <f t="shared" ref="CE447" si="1259">+A447</f>
        <v>44271</v>
      </c>
      <c r="CF447">
        <f t="shared" ref="CF447" si="1260">+AI447</f>
        <v>0</v>
      </c>
      <c r="CG447" s="1">
        <f t="shared" ref="CG447" si="1261">+Z447</f>
        <v>44271</v>
      </c>
      <c r="CH447" s="282">
        <f t="shared" ref="CH447" si="1262">+AD447</f>
        <v>18</v>
      </c>
      <c r="CI447" s="1">
        <f t="shared" ref="CI447" si="1263">+Z447</f>
        <v>44271</v>
      </c>
      <c r="CJ447" s="283">
        <f t="shared" ref="CJ447" si="1264">+AI447</f>
        <v>0</v>
      </c>
    </row>
    <row r="448" spans="1:88" ht="18" customHeight="1" x14ac:dyDescent="0.55000000000000004">
      <c r="A448" s="179">
        <v>44272</v>
      </c>
      <c r="B448" s="240">
        <v>6</v>
      </c>
      <c r="C448" s="154">
        <f t="shared" ref="C448" si="1265">+B448+C447</f>
        <v>5169</v>
      </c>
      <c r="D448" s="154">
        <f t="shared" ref="D448" si="1266">+C448-F448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7">+A448</f>
        <v>44272</v>
      </c>
      <c r="AA448" s="230">
        <f t="shared" ref="AA448" si="1268">+AF448+AL448+AR448</f>
        <v>12378</v>
      </c>
      <c r="AB448" s="230">
        <f t="shared" ref="AB448" si="1269">+AH448+AN448+AT448</f>
        <v>11812</v>
      </c>
      <c r="AC448" s="231">
        <f t="shared" ref="AC448" si="1270">+AJ448+AP448+AV448</f>
        <v>213</v>
      </c>
      <c r="AD448" s="183">
        <f t="shared" ref="AD448" si="1271">+AF448-AF447</f>
        <v>11</v>
      </c>
      <c r="AE448" s="243">
        <f t="shared" ref="AE448" si="1272">+AE447+AD448</f>
        <v>10135</v>
      </c>
      <c r="AF448" s="155">
        <v>11340</v>
      </c>
      <c r="AG448" s="184">
        <f t="shared" ref="AG448" si="1273">+AH448-AH447</f>
        <v>23</v>
      </c>
      <c r="AH448" s="155">
        <v>10809</v>
      </c>
      <c r="AI448" s="184">
        <f t="shared" ref="AI448" si="1274">+AJ448-AJ447</f>
        <v>0</v>
      </c>
      <c r="AJ448" s="185">
        <v>203</v>
      </c>
      <c r="AK448" s="186">
        <f t="shared" ref="AK448" si="1275">+AL448-AL447</f>
        <v>0</v>
      </c>
      <c r="AL448" s="155">
        <v>48</v>
      </c>
      <c r="AM448" s="184">
        <f t="shared" ref="AM448" si="1276">+AN448-AN447</f>
        <v>0</v>
      </c>
      <c r="AN448" s="155">
        <v>47</v>
      </c>
      <c r="AO448" s="184">
        <f t="shared" ref="AO448" si="1277">+AP448-AP447</f>
        <v>0</v>
      </c>
      <c r="AP448" s="187">
        <v>0</v>
      </c>
      <c r="AQ448" s="186">
        <f t="shared" ref="AQ448" si="1278">+AR448-AR447</f>
        <v>0</v>
      </c>
      <c r="AR448" s="155">
        <v>990</v>
      </c>
      <c r="AS448" s="184">
        <f t="shared" ref="AS448" si="1279">+AT448-AT447</f>
        <v>5</v>
      </c>
      <c r="AT448" s="155">
        <v>956</v>
      </c>
      <c r="AU448" s="184">
        <f t="shared" ref="AU448" si="1280">+AV448-AV447</f>
        <v>0</v>
      </c>
      <c r="AV448" s="188">
        <v>10</v>
      </c>
      <c r="AW448" s="238">
        <v>287</v>
      </c>
      <c r="AX448" s="237">
        <f t="shared" si="1230"/>
        <v>44272</v>
      </c>
      <c r="AY448" s="6">
        <v>0</v>
      </c>
      <c r="AZ448" s="238">
        <f t="shared" ref="AZ448" si="1281">+AZ447+AY448</f>
        <v>410</v>
      </c>
      <c r="BA448" s="238">
        <f t="shared" si="537"/>
        <v>231</v>
      </c>
      <c r="BB448" s="130">
        <v>0</v>
      </c>
      <c r="BC448" s="27">
        <f t="shared" ref="BC448" si="1282">+BC447+BB448</f>
        <v>964</v>
      </c>
      <c r="BD448" s="238">
        <f t="shared" si="539"/>
        <v>266</v>
      </c>
      <c r="BE448" s="229">
        <f t="shared" ref="BE448" si="1283">+Z448</f>
        <v>44272</v>
      </c>
      <c r="BF448" s="132">
        <f t="shared" ref="BF448" si="1284">+B448</f>
        <v>6</v>
      </c>
      <c r="BG448" s="132">
        <f t="shared" ref="BG448" si="1285">+BI448</f>
        <v>5169</v>
      </c>
      <c r="BH448" s="229">
        <f t="shared" ref="BH448" si="1286">+A448</f>
        <v>44272</v>
      </c>
      <c r="BI448" s="132">
        <f t="shared" ref="BI448" si="1287">+C448</f>
        <v>5169</v>
      </c>
      <c r="BJ448" s="1">
        <f t="shared" ref="BJ448" si="1288">+BE448</f>
        <v>44272</v>
      </c>
      <c r="BK448">
        <f t="shared" ref="BK448" si="1289">+L448</f>
        <v>6</v>
      </c>
      <c r="BL448">
        <f t="shared" ref="BL448" si="1290">+M448</f>
        <v>6</v>
      </c>
      <c r="BM448" s="1">
        <f t="shared" ref="BM448" si="1291">+BJ448</f>
        <v>44272</v>
      </c>
      <c r="BN448">
        <f t="shared" ref="BN448" si="1292">+BN447+BK448</f>
        <v>8415</v>
      </c>
      <c r="BO448">
        <f t="shared" ref="BO448" si="1293">+BO447+BL448</f>
        <v>3995</v>
      </c>
      <c r="BP448" s="179">
        <f t="shared" ref="BP448" si="1294">+A448</f>
        <v>44272</v>
      </c>
      <c r="BQ448">
        <f t="shared" ref="BQ448" si="1295">+AF448</f>
        <v>11340</v>
      </c>
      <c r="BR448">
        <f t="shared" ref="BR448" si="1296">+AH448</f>
        <v>10809</v>
      </c>
      <c r="BS448">
        <f t="shared" ref="BS448" si="1297">+AJ448</f>
        <v>203</v>
      </c>
      <c r="BT448" s="179">
        <f t="shared" ref="BT448" si="1298">+A448</f>
        <v>44272</v>
      </c>
      <c r="BU448">
        <f t="shared" ref="BU448" si="1299">+AL448</f>
        <v>48</v>
      </c>
      <c r="BV448">
        <f t="shared" ref="BV448" si="1300">+AN448</f>
        <v>47</v>
      </c>
      <c r="BW448">
        <f t="shared" ref="BW448" si="1301">+AP448</f>
        <v>0</v>
      </c>
      <c r="BX448" s="179">
        <f t="shared" ref="BX448" si="1302">+A448</f>
        <v>44272</v>
      </c>
      <c r="BY448">
        <f t="shared" ref="BY448" si="1303">+AR448</f>
        <v>990</v>
      </c>
      <c r="BZ448">
        <f t="shared" ref="BZ448" si="1304">+AT448</f>
        <v>956</v>
      </c>
      <c r="CA448">
        <f t="shared" ref="CA448" si="1305">+AV448</f>
        <v>10</v>
      </c>
      <c r="CB448" s="179">
        <f t="shared" ref="CB448" si="1306">+A448</f>
        <v>44272</v>
      </c>
      <c r="CC448">
        <f t="shared" ref="CC448" si="1307">+AD448</f>
        <v>11</v>
      </c>
      <c r="CD448">
        <f t="shared" ref="CD448" si="1308">+AG448</f>
        <v>23</v>
      </c>
      <c r="CE448" s="179">
        <f t="shared" ref="CE448" si="1309">+A448</f>
        <v>44272</v>
      </c>
      <c r="CF448">
        <f t="shared" ref="CF448" si="1310">+AI448</f>
        <v>0</v>
      </c>
      <c r="CG448" s="1">
        <f t="shared" ref="CG448" si="1311">+Z448</f>
        <v>44272</v>
      </c>
      <c r="CH448" s="282">
        <f t="shared" ref="CH448" si="1312">+AD448</f>
        <v>11</v>
      </c>
      <c r="CI448" s="1">
        <f t="shared" ref="CI448" si="1313">+Z448</f>
        <v>44272</v>
      </c>
      <c r="CJ448" s="283">
        <f t="shared" ref="CJ448" si="1314">+AI448</f>
        <v>0</v>
      </c>
    </row>
    <row r="449" spans="1:72" ht="18" customHeight="1" x14ac:dyDescent="0.55000000000000004">
      <c r="A449" s="179"/>
      <c r="B449" s="147"/>
      <c r="C449" s="154"/>
      <c r="D449" s="154"/>
      <c r="E449" s="147"/>
      <c r="F449" s="147"/>
      <c r="G449" s="147"/>
      <c r="H449" s="135"/>
      <c r="I449" s="147"/>
      <c r="J449" s="135"/>
      <c r="K449" s="42"/>
      <c r="L449" s="146"/>
      <c r="M449" s="147"/>
      <c r="N449" s="135"/>
      <c r="O449" s="135"/>
      <c r="P449" s="147"/>
      <c r="Q449" s="147"/>
      <c r="R449" s="135"/>
      <c r="S449" s="135"/>
      <c r="T449" s="147"/>
      <c r="U449" s="147"/>
      <c r="V449" s="135"/>
      <c r="W449" s="42"/>
      <c r="X449" s="148"/>
      <c r="Z449" s="75"/>
      <c r="AA449" s="230"/>
      <c r="AB449" s="230"/>
      <c r="AC449" s="231"/>
      <c r="AD449" s="183"/>
      <c r="AE449" s="243"/>
      <c r="AF449" s="155"/>
      <c r="AG449" s="184"/>
      <c r="AH449" s="155"/>
      <c r="AI449" s="184"/>
      <c r="AJ449" s="185"/>
      <c r="AK449" s="186"/>
      <c r="AL449" s="155"/>
      <c r="AM449" s="184"/>
      <c r="AN449" s="155"/>
      <c r="AO449" s="184"/>
      <c r="AP449" s="187"/>
      <c r="AQ449" s="186"/>
      <c r="AR449" s="155"/>
      <c r="AS449" s="184"/>
      <c r="AT449" s="155"/>
      <c r="AU449" s="184"/>
      <c r="AV449" s="188"/>
      <c r="AX449"/>
      <c r="AY449"/>
      <c r="AZ449"/>
      <c r="BB449"/>
      <c r="BQ449" s="45"/>
      <c r="BR449" s="45"/>
      <c r="BS449" s="45"/>
      <c r="BT449" s="45"/>
    </row>
    <row r="450" spans="1:72" ht="7" customHeight="1" thickBot="1" x14ac:dyDescent="0.6">
      <c r="A450" s="66"/>
      <c r="B450" s="146"/>
      <c r="C450" s="154"/>
      <c r="D450" s="147"/>
      <c r="E450" s="147"/>
      <c r="F450" s="147"/>
      <c r="G450" s="147"/>
      <c r="H450" s="135"/>
      <c r="I450" s="147"/>
      <c r="J450" s="135"/>
      <c r="K450" s="148"/>
      <c r="L450" s="146"/>
      <c r="M450" s="147"/>
      <c r="N450" s="135"/>
      <c r="O450" s="135"/>
      <c r="P450" s="147"/>
      <c r="Q450" s="147"/>
      <c r="R450" s="135"/>
      <c r="S450" s="135"/>
      <c r="T450" s="147"/>
      <c r="U450" s="147"/>
      <c r="V450" s="135"/>
      <c r="W450" s="42"/>
      <c r="X450" s="148"/>
      <c r="Z450" s="66"/>
      <c r="AA450" s="64"/>
      <c r="AB450" s="64"/>
      <c r="AC450" s="64"/>
      <c r="AD450" s="183"/>
      <c r="AE450" s="243"/>
      <c r="AF450" s="155"/>
      <c r="AG450" s="184"/>
      <c r="AH450" s="155"/>
      <c r="AI450" s="184"/>
      <c r="AJ450" s="185"/>
      <c r="AK450" s="186"/>
      <c r="AL450" s="155"/>
      <c r="AM450" s="184"/>
      <c r="AN450" s="155"/>
      <c r="AO450" s="184"/>
      <c r="AP450" s="187"/>
      <c r="AQ450" s="186"/>
      <c r="AR450" s="155"/>
      <c r="AS450" s="184"/>
      <c r="AT450" s="155"/>
      <c r="AU450" s="184"/>
      <c r="AV450" s="188"/>
    </row>
    <row r="451" spans="1:72" x14ac:dyDescent="0.55000000000000004">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AY451" s="45" t="s">
        <v>476</v>
      </c>
      <c r="BB451" s="45" t="s">
        <v>475</v>
      </c>
    </row>
    <row r="452" spans="1:72" x14ac:dyDescent="0.55000000000000004">
      <c r="AI452" s="259">
        <f>SUM(AI189:AI449)</f>
        <v>196</v>
      </c>
      <c r="AY452" s="45">
        <f>SUM(AY359:AY413)</f>
        <v>69</v>
      </c>
      <c r="BB452" s="45">
        <f>SUM(BB374:BB413)</f>
        <v>941</v>
      </c>
    </row>
    <row r="453" spans="1:72" x14ac:dyDescent="0.55000000000000004">
      <c r="L453">
        <f>SUM(L97:L452)</f>
        <v>8415</v>
      </c>
      <c r="P453">
        <f>SUM(P97:P452)</f>
        <v>1670</v>
      </c>
      <c r="AD453">
        <f>SUM(AD188:AD194)</f>
        <v>82</v>
      </c>
    </row>
    <row r="454" spans="1:72" ht="15.5" customHeight="1" x14ac:dyDescent="0.55000000000000004">
      <c r="A454" s="130"/>
      <c r="D454">
        <f>SUM(B229:B259)</f>
        <v>435</v>
      </c>
      <c r="Z454" s="130"/>
      <c r="AA454" s="130"/>
      <c r="AB454" s="130"/>
      <c r="AC454" s="130"/>
      <c r="AF454">
        <f>SUM(AD188:AD449)</f>
        <v>10137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21"/>
  <sheetViews>
    <sheetView workbookViewId="0">
      <pane xSplit="3" ySplit="1" topLeftCell="D209" activePane="bottomRight" state="frozen"/>
      <selection pane="topRight" activeCell="C1" sqref="C1"/>
      <selection pane="bottomLeft" activeCell="A2" sqref="A2"/>
      <selection pane="bottomRight" activeCell="E216" sqref="E21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1"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1"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1"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1"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1"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1"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1"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1"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1"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1"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1"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1"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1"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1"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1"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1"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1</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2</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3</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4</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5</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6</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7</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8</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9</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10</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11</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12</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13</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14</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15</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16</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17</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18</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19</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20</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21</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22</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23</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24</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25</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26</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27</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28</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29</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30</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31</v>
      </c>
      <c r="AH191">
        <v>11</v>
      </c>
    </row>
    <row r="192" spans="2:34" x14ac:dyDescent="0.55000000000000004">
      <c r="B192" s="265">
        <f t="shared" si="23"/>
        <v>10</v>
      </c>
      <c r="C192" s="1">
        <v>44253</v>
      </c>
      <c r="D192">
        <v>1</v>
      </c>
      <c r="E192">
        <v>5</v>
      </c>
      <c r="F192">
        <v>1</v>
      </c>
      <c r="G192">
        <v>2</v>
      </c>
      <c r="I192" s="265">
        <f t="shared" ref="I192:I211" si="28">SUM(J192:AA192)</f>
        <v>1</v>
      </c>
      <c r="Y192">
        <v>1</v>
      </c>
      <c r="AC192" s="1">
        <f t="shared" si="24"/>
        <v>44253</v>
      </c>
      <c r="AD192" s="266">
        <f t="shared" si="25"/>
        <v>10</v>
      </c>
      <c r="AE192">
        <f t="shared" si="26"/>
        <v>1</v>
      </c>
      <c r="AG192">
        <v>32</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33</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34</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35</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36</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37</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38</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c r="AG199">
        <v>39</v>
      </c>
      <c r="AH199">
        <v>19</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c r="AG200">
        <v>40</v>
      </c>
      <c r="AH200">
        <v>20</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c r="AG201">
        <v>41</v>
      </c>
      <c r="AH201">
        <v>21</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c r="AG202">
        <v>42</v>
      </c>
      <c r="AH202">
        <v>22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c r="AG203">
        <v>43</v>
      </c>
      <c r="AH203">
        <v>23</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c r="AG204">
        <v>44</v>
      </c>
      <c r="AH204">
        <v>24</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c r="AG205">
        <v>45</v>
      </c>
      <c r="AH205">
        <v>25</v>
      </c>
    </row>
    <row r="206" spans="2:34" x14ac:dyDescent="0.55000000000000004">
      <c r="B206" s="265">
        <f t="shared" ref="B206:B207" si="61">SUM(D206:AB206)-I206</f>
        <v>7</v>
      </c>
      <c r="C206" s="1">
        <v>44267</v>
      </c>
      <c r="D206">
        <v>2</v>
      </c>
      <c r="E206">
        <v>3</v>
      </c>
      <c r="I206" s="265">
        <f t="shared" si="28"/>
        <v>2</v>
      </c>
      <c r="S206">
        <v>1</v>
      </c>
      <c r="Y206">
        <v>1</v>
      </c>
      <c r="AC206" s="1">
        <f t="shared" ref="AC206:AC207" si="62">+C206</f>
        <v>44267</v>
      </c>
      <c r="AD206" s="266">
        <f t="shared" ref="AD206:AD207" si="63">+B206</f>
        <v>7</v>
      </c>
      <c r="AE206">
        <f t="shared" ref="AE206:AE207" si="64">+D206</f>
        <v>2</v>
      </c>
      <c r="AG206">
        <v>46</v>
      </c>
      <c r="AH206">
        <v>26</v>
      </c>
    </row>
    <row r="207" spans="2:34" x14ac:dyDescent="0.55000000000000004">
      <c r="B207" s="265">
        <f t="shared" si="61"/>
        <v>10</v>
      </c>
      <c r="C207" s="1">
        <v>44268</v>
      </c>
      <c r="D207">
        <v>4</v>
      </c>
      <c r="E207">
        <v>1</v>
      </c>
      <c r="G207">
        <v>1</v>
      </c>
      <c r="H207">
        <v>2</v>
      </c>
      <c r="I207" s="265">
        <f t="shared" si="28"/>
        <v>2</v>
      </c>
      <c r="T207">
        <v>1</v>
      </c>
      <c r="V207">
        <v>1</v>
      </c>
      <c r="AC207" s="1">
        <f t="shared" si="62"/>
        <v>44268</v>
      </c>
      <c r="AD207" s="266">
        <f t="shared" si="63"/>
        <v>10</v>
      </c>
      <c r="AE207">
        <f t="shared" si="64"/>
        <v>4</v>
      </c>
      <c r="AG207">
        <v>47</v>
      </c>
      <c r="AH207">
        <v>27</v>
      </c>
    </row>
    <row r="208" spans="2:34" x14ac:dyDescent="0.55000000000000004">
      <c r="B208" s="265">
        <f t="shared" ref="B208" si="65">SUM(D208:AB208)-I208</f>
        <v>5</v>
      </c>
      <c r="C208" s="1">
        <v>44269</v>
      </c>
      <c r="D208">
        <v>1</v>
      </c>
      <c r="E208">
        <v>1</v>
      </c>
      <c r="G208">
        <v>1</v>
      </c>
      <c r="H208">
        <v>1</v>
      </c>
      <c r="I208" s="265">
        <f t="shared" si="28"/>
        <v>1</v>
      </c>
      <c r="Y208">
        <v>1</v>
      </c>
      <c r="AC208" s="1">
        <f t="shared" ref="AC208" si="66">+C208</f>
        <v>44269</v>
      </c>
      <c r="AD208" s="266">
        <f t="shared" ref="AD208" si="67">+B208</f>
        <v>5</v>
      </c>
      <c r="AE208">
        <f t="shared" ref="AE208" si="68">+D208</f>
        <v>1</v>
      </c>
      <c r="AG208">
        <v>48</v>
      </c>
      <c r="AH208">
        <v>28</v>
      </c>
    </row>
    <row r="209" spans="2:34" x14ac:dyDescent="0.55000000000000004">
      <c r="B209" s="265">
        <f t="shared" ref="B209" si="69">SUM(D209:AB209)-I209</f>
        <v>13</v>
      </c>
      <c r="C209" s="1">
        <v>44270</v>
      </c>
      <c r="D209">
        <v>5</v>
      </c>
      <c r="F209">
        <v>6</v>
      </c>
      <c r="I209" s="265">
        <f t="shared" si="28"/>
        <v>2</v>
      </c>
      <c r="T209">
        <v>1</v>
      </c>
      <c r="Y209">
        <v>1</v>
      </c>
      <c r="AC209" s="1">
        <f t="shared" ref="AC209" si="70">+C209</f>
        <v>44270</v>
      </c>
      <c r="AD209" s="266">
        <f t="shared" ref="AD209" si="71">+B209</f>
        <v>13</v>
      </c>
      <c r="AE209">
        <f t="shared" ref="AE209" si="72">+D209</f>
        <v>5</v>
      </c>
      <c r="AG209">
        <v>49</v>
      </c>
      <c r="AH209">
        <v>29</v>
      </c>
    </row>
    <row r="210" spans="2:34" x14ac:dyDescent="0.55000000000000004">
      <c r="B210" s="265">
        <f t="shared" ref="B210" si="73">SUM(D210:AB210)-I210</f>
        <v>4</v>
      </c>
      <c r="C210" s="1">
        <v>44271</v>
      </c>
      <c r="D210">
        <v>1</v>
      </c>
      <c r="F210">
        <v>2</v>
      </c>
      <c r="H210">
        <v>1</v>
      </c>
      <c r="I210" s="265">
        <f t="shared" si="28"/>
        <v>0</v>
      </c>
      <c r="AC210" s="1">
        <f t="shared" ref="AC210" si="74">+C210</f>
        <v>44271</v>
      </c>
      <c r="AD210" s="266">
        <f t="shared" ref="AD210" si="75">+B210</f>
        <v>4</v>
      </c>
      <c r="AE210">
        <f t="shared" ref="AE210" si="76">+D210</f>
        <v>1</v>
      </c>
      <c r="AG210">
        <v>50</v>
      </c>
      <c r="AH210">
        <v>30</v>
      </c>
    </row>
    <row r="211" spans="2:34" x14ac:dyDescent="0.55000000000000004">
      <c r="B211" s="265">
        <f t="shared" ref="B211" si="77">SUM(D211:AB211)-I211</f>
        <v>6</v>
      </c>
      <c r="C211" s="1">
        <v>44272</v>
      </c>
      <c r="D211">
        <v>2</v>
      </c>
      <c r="E211">
        <v>1</v>
      </c>
      <c r="I211" s="265">
        <f t="shared" si="28"/>
        <v>3</v>
      </c>
      <c r="Y211">
        <v>3</v>
      </c>
      <c r="AC211" s="1">
        <f t="shared" ref="AC211" si="78">+C211</f>
        <v>44272</v>
      </c>
      <c r="AD211" s="266">
        <f t="shared" ref="AD211" si="79">+B211</f>
        <v>6</v>
      </c>
      <c r="AE211">
        <f t="shared" ref="AE211" si="80">+D211</f>
        <v>2</v>
      </c>
    </row>
    <row r="212" spans="2:34" x14ac:dyDescent="0.55000000000000004">
      <c r="B212" s="265"/>
      <c r="C212" s="1"/>
      <c r="I212" s="265"/>
      <c r="AC212" s="1"/>
      <c r="AD212" s="266"/>
    </row>
    <row r="213" spans="2:34" x14ac:dyDescent="0.55000000000000004">
      <c r="B213" s="240"/>
      <c r="C213" s="1"/>
      <c r="AC213" s="278">
        <v>1</v>
      </c>
    </row>
    <row r="214" spans="2:34" s="264" customFormat="1" ht="5" customHeight="1" x14ac:dyDescent="0.55000000000000004">
      <c r="B214" s="263"/>
      <c r="C214" s="262"/>
      <c r="AB214" s="5"/>
    </row>
    <row r="215" spans="2:34" ht="5.5" customHeight="1" x14ac:dyDescent="0.55000000000000004">
      <c r="B215" s="256"/>
      <c r="C215" s="1"/>
    </row>
    <row r="216" spans="2:34" x14ac:dyDescent="0.55000000000000004">
      <c r="B216">
        <f>SUM(B2:B215)</f>
        <v>2815</v>
      </c>
      <c r="C216" s="1" t="s">
        <v>348</v>
      </c>
      <c r="D216" s="27">
        <f>SUM(D2:D215)</f>
        <v>960</v>
      </c>
      <c r="E216" s="27">
        <f>SUM(E2:E215)</f>
        <v>523</v>
      </c>
      <c r="F216" s="27">
        <f>SUM(F2:F215)</f>
        <v>294</v>
      </c>
      <c r="G216" s="27">
        <f>SUM(G2:G215)</f>
        <v>201</v>
      </c>
      <c r="H216" s="27">
        <f>SUM(H2:H215)</f>
        <v>188</v>
      </c>
      <c r="J216">
        <f t="shared" ref="J216:AA216" si="81">SUM(J2:J215)</f>
        <v>46</v>
      </c>
      <c r="K216">
        <f t="shared" si="81"/>
        <v>2</v>
      </c>
      <c r="L216">
        <f t="shared" si="81"/>
        <v>7</v>
      </c>
      <c r="M216">
        <f t="shared" si="81"/>
        <v>18</v>
      </c>
      <c r="N216">
        <f t="shared" si="81"/>
        <v>12</v>
      </c>
      <c r="O216">
        <f t="shared" si="81"/>
        <v>25</v>
      </c>
      <c r="P216">
        <f t="shared" si="81"/>
        <v>34</v>
      </c>
      <c r="Q216">
        <f t="shared" si="81"/>
        <v>3</v>
      </c>
      <c r="R216">
        <f t="shared" si="81"/>
        <v>12</v>
      </c>
      <c r="S216">
        <f t="shared" si="81"/>
        <v>19</v>
      </c>
      <c r="T216">
        <f t="shared" si="81"/>
        <v>42</v>
      </c>
      <c r="U216">
        <f t="shared" si="81"/>
        <v>58</v>
      </c>
      <c r="V216">
        <f t="shared" si="81"/>
        <v>78</v>
      </c>
      <c r="W216">
        <f t="shared" si="81"/>
        <v>27</v>
      </c>
      <c r="X216">
        <f t="shared" si="81"/>
        <v>35</v>
      </c>
      <c r="Y216">
        <f t="shared" si="81"/>
        <v>141</v>
      </c>
      <c r="Z216">
        <f t="shared" si="81"/>
        <v>45</v>
      </c>
      <c r="AA216">
        <f t="shared" si="81"/>
        <v>45</v>
      </c>
    </row>
    <row r="217" spans="2:34" x14ac:dyDescent="0.55000000000000004">
      <c r="C217" s="1"/>
    </row>
    <row r="218" spans="2:34" ht="5" customHeight="1" x14ac:dyDescent="0.55000000000000004">
      <c r="C218" s="1"/>
    </row>
    <row r="221" spans="2:34" x14ac:dyDescent="0.55000000000000004">
      <c r="B221" s="240"/>
      <c r="J22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12" zoomScale="70" zoomScaleNormal="70" workbookViewId="0">
      <selection activeCell="T77" sqref="T7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55"/>
  <sheetViews>
    <sheetView topLeftCell="A2" workbookViewId="0">
      <pane xSplit="2" ySplit="2" topLeftCell="C244" activePane="bottomRight" state="frozen"/>
      <selection activeCell="O24" sqref="O24"/>
      <selection pane="topRight" activeCell="O24" sqref="O24"/>
      <selection pane="bottomLeft" activeCell="O24" sqref="O24"/>
      <selection pane="bottomRight" activeCell="C252" sqref="C25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U252"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x14ac:dyDescent="0.55000000000000004">
      <c r="B253" s="249"/>
      <c r="C253" s="45"/>
      <c r="G253" s="1"/>
      <c r="H253" s="129"/>
      <c r="I253" s="286"/>
      <c r="J253" s="129"/>
      <c r="K253" s="287"/>
      <c r="L253" s="288"/>
      <c r="M253" s="286"/>
      <c r="N253" s="287"/>
      <c r="O253" s="129"/>
      <c r="P253" s="286"/>
      <c r="Q253" s="289"/>
      <c r="R253" s="290"/>
      <c r="S253" s="289"/>
      <c r="T253" s="129"/>
      <c r="U253" s="291"/>
      <c r="V253" s="286"/>
      <c r="W253" s="286"/>
      <c r="X253" s="129"/>
      <c r="Y253" s="286"/>
      <c r="Z253" s="129"/>
    </row>
    <row r="254" spans="1:26" ht="7.5" customHeight="1" x14ac:dyDescent="0.55000000000000004">
      <c r="H254" s="286"/>
      <c r="I254" s="286"/>
      <c r="J254" s="286"/>
      <c r="K254" s="286"/>
      <c r="L254" s="292"/>
      <c r="M254" s="286"/>
      <c r="N254" s="286"/>
      <c r="O254" s="286"/>
      <c r="P254" s="286"/>
      <c r="Q254" s="286"/>
      <c r="R254" s="292"/>
      <c r="S254" s="286"/>
      <c r="T254" s="286"/>
      <c r="U254" s="286"/>
      <c r="V254" s="286"/>
      <c r="W254" s="286"/>
      <c r="X254" s="129"/>
      <c r="Y254" s="286"/>
      <c r="Z254" s="129"/>
    </row>
    <row r="255" spans="1:26" x14ac:dyDescent="0.55000000000000004">
      <c r="H255" s="286"/>
      <c r="I255" s="286"/>
      <c r="J255" s="286"/>
      <c r="K255" s="286"/>
      <c r="L255" s="292"/>
      <c r="M255" s="286"/>
      <c r="N255" s="286"/>
      <c r="O255" s="286"/>
      <c r="P255" s="286"/>
      <c r="Q255" s="286"/>
      <c r="R255" s="292"/>
      <c r="S255" s="286"/>
      <c r="T255" s="286"/>
      <c r="U255" s="286"/>
      <c r="V255" s="286"/>
      <c r="W255" s="286"/>
      <c r="X255" s="129"/>
      <c r="Y255" s="286"/>
      <c r="Z25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2021-03-19T00:56:53Z</dcterms:modified>
</cp:coreProperties>
</file>