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C7F9A45F-4F72-4A5F-AB35-5E3E058019C5}"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34" i="5" l="1"/>
  <c r="AG434" i="5"/>
  <c r="CJ434" i="5" l="1"/>
  <c r="CI434" i="5"/>
  <c r="CH434" i="5"/>
  <c r="CG434" i="5"/>
  <c r="CF434" i="5"/>
  <c r="CE434" i="5"/>
  <c r="CD434" i="5"/>
  <c r="CB434" i="5"/>
  <c r="CA434" i="5"/>
  <c r="BZ434" i="5"/>
  <c r="BY434" i="5"/>
  <c r="BX434" i="5"/>
  <c r="BW434" i="5"/>
  <c r="BV434" i="5"/>
  <c r="BU434" i="5"/>
  <c r="BT434" i="5"/>
  <c r="BS434" i="5"/>
  <c r="BR434" i="5"/>
  <c r="BQ434" i="5"/>
  <c r="BP434" i="5"/>
  <c r="BL434" i="5"/>
  <c r="BO434" i="5" s="1"/>
  <c r="BK434" i="5"/>
  <c r="BN434" i="5" s="1"/>
  <c r="BI434" i="5"/>
  <c r="BG434" i="5" s="1"/>
  <c r="BH434" i="5"/>
  <c r="BF434" i="5"/>
  <c r="BE434" i="5"/>
  <c r="BJ434" i="5" s="1"/>
  <c r="BM434" i="5" s="1"/>
  <c r="BD434" i="5"/>
  <c r="BC434" i="5"/>
  <c r="BA434" i="5"/>
  <c r="AZ434" i="5"/>
  <c r="AX434" i="5"/>
  <c r="AU434" i="5"/>
  <c r="AS434" i="5"/>
  <c r="AQ434" i="5"/>
  <c r="AO434" i="5"/>
  <c r="AM434" i="5"/>
  <c r="AK434" i="5"/>
  <c r="AD434" i="5"/>
  <c r="AE434" i="5" s="1"/>
  <c r="AC434" i="5"/>
  <c r="AB434" i="5"/>
  <c r="AA434" i="5"/>
  <c r="Z434" i="5"/>
  <c r="C434" i="5"/>
  <c r="D434" i="5" s="1"/>
  <c r="I197" i="7"/>
  <c r="B197" i="7" s="1"/>
  <c r="AD197" i="7" s="1"/>
  <c r="AE197" i="7"/>
  <c r="AC197" i="7"/>
  <c r="Z238" i="6"/>
  <c r="Y238" i="6"/>
  <c r="X238" i="6"/>
  <c r="V238" i="6"/>
  <c r="U238" i="6"/>
  <c r="T238" i="6"/>
  <c r="S238" i="6"/>
  <c r="R238" i="6"/>
  <c r="N238" i="6"/>
  <c r="L238" i="6"/>
  <c r="K238" i="6"/>
  <c r="I238" i="6"/>
  <c r="W238" i="6" s="1"/>
  <c r="H435" i="2"/>
  <c r="AB435" i="2"/>
  <c r="AA435" i="2"/>
  <c r="Z435" i="2"/>
  <c r="X435" i="2"/>
  <c r="W435" i="2"/>
  <c r="P435" i="2"/>
  <c r="O435" i="2"/>
  <c r="M435" i="2"/>
  <c r="K435" i="2"/>
  <c r="AI433" i="5"/>
  <c r="CF433" i="5" s="1"/>
  <c r="AG433" i="5"/>
  <c r="CD433" i="5" s="1"/>
  <c r="AA434" i="2"/>
  <c r="Z434" i="2"/>
  <c r="X434" i="2"/>
  <c r="W434" i="2"/>
  <c r="P434" i="2"/>
  <c r="CE433" i="5"/>
  <c r="CC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I435" i="2" l="1"/>
  <c r="Y435" i="2"/>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38" i="5"/>
  <c r="CE378" i="5" l="1"/>
  <c r="CB378" i="5"/>
  <c r="CA378" i="5"/>
  <c r="BZ378" i="5"/>
  <c r="BY378" i="5"/>
  <c r="BX378" i="5"/>
  <c r="BW378" i="5"/>
  <c r="BV378" i="5"/>
  <c r="BU378" i="5"/>
  <c r="BT378" i="5"/>
  <c r="BS378" i="5"/>
  <c r="BR378" i="5"/>
  <c r="BQ378" i="5"/>
  <c r="BP378" i="5"/>
  <c r="BL378" i="5"/>
  <c r="BK378" i="5"/>
  <c r="BH378" i="5"/>
  <c r="BF378" i="5"/>
  <c r="BB438"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02"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R202" i="7"/>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02" i="7"/>
  <c r="Q202"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02" i="7"/>
  <c r="Z202" i="7"/>
  <c r="Y202" i="7"/>
  <c r="X202" i="7"/>
  <c r="W202" i="7"/>
  <c r="G202" i="7"/>
  <c r="V202" i="7"/>
  <c r="U202" i="7"/>
  <c r="T202" i="7"/>
  <c r="P202" i="7"/>
  <c r="O202" i="7"/>
  <c r="N202" i="7"/>
  <c r="M202" i="7"/>
  <c r="L202" i="7"/>
  <c r="E202"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07"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40"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3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40" i="5"/>
  <c r="AD439"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39" i="5"/>
  <c r="L439"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CA133" i="5"/>
  <c r="BZ133" i="5"/>
  <c r="BY133" i="5"/>
  <c r="BX133" i="5"/>
  <c r="BW133" i="5"/>
  <c r="BV133" i="5"/>
  <c r="BU133" i="5"/>
  <c r="BT133" i="5"/>
  <c r="BS133" i="5"/>
  <c r="BR133" i="5"/>
  <c r="BQ133" i="5"/>
  <c r="BP133" i="5"/>
  <c r="BL133" i="5"/>
  <c r="BK133" i="5"/>
  <c r="BH133" i="5"/>
  <c r="BF133" i="5"/>
  <c r="BE133" i="5"/>
  <c r="BJ133" i="5" s="1"/>
  <c r="BM133" i="5" s="1"/>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W237" i="6" s="1"/>
  <c r="D176" i="5"/>
  <c r="C177" i="5"/>
  <c r="BI176" i="5"/>
  <c r="BG176" i="5" s="1"/>
  <c r="Y97" i="2"/>
  <c r="H98" i="2"/>
  <c r="AB68" i="2"/>
  <c r="M69" i="2"/>
  <c r="I68" i="2"/>
  <c r="C178" i="5" l="1"/>
  <c r="C179" i="5" s="1"/>
  <c r="D177" i="5"/>
  <c r="BI177" i="5"/>
  <c r="BG177" i="5" s="1"/>
  <c r="H99" i="2"/>
  <c r="Y98" i="2"/>
  <c r="AB69" i="2"/>
  <c r="M70" i="2"/>
  <c r="I69" i="2"/>
  <c r="D179" i="5" l="1"/>
  <c r="C180" i="5"/>
  <c r="BI179" i="5"/>
  <c r="BG179" i="5" s="1"/>
  <c r="D178" i="5"/>
  <c r="BI178" i="5"/>
  <c r="BG178" i="5" s="1"/>
  <c r="H100" i="2"/>
  <c r="Y99" i="2"/>
  <c r="I70" i="2"/>
  <c r="M71" i="2"/>
  <c r="AB70" i="2"/>
  <c r="D180" i="5" l="1"/>
  <c r="C181" i="5"/>
  <c r="BI180" i="5"/>
  <c r="BG180" i="5" s="1"/>
  <c r="H101" i="2"/>
  <c r="Y100" i="2"/>
  <c r="AB71" i="2"/>
  <c r="M72" i="2"/>
  <c r="I71" i="2"/>
  <c r="D181" i="5" l="1"/>
  <c r="C182" i="5"/>
  <c r="BI181" i="5"/>
  <c r="BG181" i="5" s="1"/>
  <c r="H102" i="2"/>
  <c r="Y101" i="2"/>
  <c r="AB72" i="2"/>
  <c r="M73" i="2"/>
  <c r="I72" i="2"/>
  <c r="D182" i="5" l="1"/>
  <c r="C183" i="5"/>
  <c r="BI182" i="5"/>
  <c r="BG182" i="5" s="1"/>
  <c r="H103" i="2"/>
  <c r="Y102" i="2"/>
  <c r="AB73" i="2"/>
  <c r="M74" i="2"/>
  <c r="I73" i="2"/>
  <c r="D183" i="5" l="1"/>
  <c r="C184" i="5"/>
  <c r="BI183" i="5"/>
  <c r="BG183" i="5" s="1"/>
  <c r="Y103" i="2"/>
  <c r="H104" i="2"/>
  <c r="AB74" i="2"/>
  <c r="M75" i="2"/>
  <c r="I74" i="2"/>
  <c r="D184" i="5" l="1"/>
  <c r="C185" i="5"/>
  <c r="BI184" i="5"/>
  <c r="BG184" i="5" s="1"/>
  <c r="H105" i="2"/>
  <c r="Y104" i="2"/>
  <c r="AB75" i="2"/>
  <c r="M76" i="2"/>
  <c r="I75" i="2"/>
  <c r="D185" i="5" l="1"/>
  <c r="C186" i="5"/>
  <c r="BI185" i="5"/>
  <c r="BG185" i="5" s="1"/>
  <c r="H106" i="2"/>
  <c r="Y105" i="2"/>
  <c r="M77" i="2"/>
  <c r="AB76" i="2"/>
  <c r="I76" i="2"/>
  <c r="D186" i="5" l="1"/>
  <c r="C187" i="5"/>
  <c r="BI186" i="5"/>
  <c r="BG186" i="5" s="1"/>
  <c r="Y106" i="2"/>
  <c r="H107" i="2"/>
  <c r="H108" i="2" s="1"/>
  <c r="M78" i="2"/>
  <c r="M79" i="2" s="1"/>
  <c r="AB77" i="2"/>
  <c r="I77" i="2"/>
  <c r="BI187" i="5" l="1"/>
  <c r="BG187" i="5" s="1"/>
  <c r="D187" i="5"/>
  <c r="C188" i="5"/>
  <c r="H109" i="2"/>
  <c r="Y108" i="2"/>
  <c r="M80" i="2"/>
  <c r="I79" i="2"/>
  <c r="Y107" i="2"/>
  <c r="AB78" i="2"/>
  <c r="I78" i="2"/>
  <c r="C189" i="5" l="1"/>
  <c r="BI188" i="5"/>
  <c r="BG188" i="5" s="1"/>
  <c r="D188" i="5"/>
  <c r="H110" i="2"/>
  <c r="Y109" i="2"/>
  <c r="M81" i="2"/>
  <c r="I80" i="2"/>
  <c r="AB79" i="2"/>
  <c r="D189" i="5" l="1"/>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BI412" i="5"/>
  <c r="BG412" i="5" s="1"/>
  <c r="D411" i="5"/>
  <c r="BI411" i="5"/>
  <c r="BG411" i="5" s="1"/>
  <c r="D410" i="5"/>
  <c r="BI410" i="5"/>
  <c r="BG410" i="5" s="1"/>
  <c r="D409" i="5"/>
  <c r="BI409" i="5"/>
  <c r="BG409" i="5" s="1"/>
  <c r="D408" i="5"/>
  <c r="BI408" i="5"/>
  <c r="BG408" i="5" s="1"/>
  <c r="H306" i="2"/>
  <c r="Y305" i="2"/>
  <c r="M277" i="2"/>
  <c r="AB276" i="2"/>
  <c r="I276" i="2"/>
  <c r="D433" i="5" l="1"/>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Y428" i="2"/>
  <c r="Y427" i="2"/>
  <c r="Y426" i="2"/>
  <c r="Y425" i="2"/>
  <c r="Y424" i="2"/>
  <c r="Y423" i="2"/>
  <c r="Y422" i="2"/>
  <c r="Y421" i="2"/>
  <c r="Y420" i="2"/>
  <c r="M359" i="2"/>
  <c r="AB358" i="2"/>
  <c r="I358" i="2"/>
  <c r="Y434" i="2" l="1"/>
  <c r="Y433" i="2"/>
  <c r="Y432" i="2"/>
  <c r="Y431" i="2"/>
  <c r="Y430" i="2"/>
  <c r="Y429" i="2"/>
  <c r="M360" i="2"/>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D202" i="7"/>
  <c r="AE164" i="7"/>
  <c r="J202" i="7"/>
  <c r="H202" i="7"/>
  <c r="B164" i="7"/>
  <c r="AD164" i="7" s="1"/>
  <c r="F202" i="7"/>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B202" i="7"/>
  <c r="I428" i="2" l="1"/>
  <c r="AB428" i="2"/>
  <c r="M429" i="2"/>
  <c r="M430" i="2" s="1"/>
  <c r="M431" i="2" s="1"/>
  <c r="M432" i="2" s="1"/>
  <c r="M433" i="2" s="1"/>
  <c r="M434" i="2" s="1"/>
  <c r="AB427" i="2"/>
  <c r="I427" i="2"/>
  <c r="AB426" i="2"/>
  <c r="I426" i="2"/>
  <c r="AB425" i="2"/>
  <c r="I425" i="2"/>
  <c r="AB424" i="2"/>
  <c r="I424" i="2"/>
  <c r="AB423" i="2"/>
  <c r="I423" i="2"/>
  <c r="AB422" i="2"/>
  <c r="I422" i="2"/>
  <c r="AB421" i="2"/>
  <c r="I421" i="2"/>
  <c r="AB420" i="2"/>
  <c r="I420" i="2"/>
  <c r="AB434" i="2" l="1"/>
  <c r="I434" i="2"/>
  <c r="AB433" i="2"/>
  <c r="I433" i="2"/>
  <c r="AB432" i="2"/>
  <c r="I432" i="2"/>
  <c r="AB431" i="2"/>
  <c r="I431" i="2"/>
  <c r="AB430" i="2"/>
  <c r="I430" i="2"/>
  <c r="AB429" i="2"/>
  <c r="I429" i="2"/>
</calcChain>
</file>

<file path=xl/sharedStrings.xml><?xml version="1.0" encoding="utf-8"?>
<sst xmlns="http://schemas.openxmlformats.org/spreadsheetml/2006/main" count="744" uniqueCount="529">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</sst>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国家衛健委発表に基づく感染状況!$X$27:$X$437</c:f>
              <c:numCache>
                <c:formatCode>#,##0_);[Red]\(#,##0\)</c:formatCode>
                <c:ptCount val="41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国家衛健委発表に基づく感染状況!$Y$27:$Y$437</c:f>
              <c:numCache>
                <c:formatCode>General</c:formatCode>
                <c:ptCount val="41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香港マカオ台湾の患者・海外輸入症例・無症状病原体保有者!$CI$189:$CI$435</c:f>
              <c:numCache>
                <c:formatCode>m"月"d"日"</c:formatCode>
                <c:ptCount val="24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numCache>
            </c:numRef>
          </c:cat>
          <c:val>
            <c:numRef>
              <c:f>香港マカオ台湾の患者・海外輸入症例・無症状病原体保有者!$CJ$189:$CJ$435</c:f>
              <c:numCache>
                <c:formatCode>General</c:formatCode>
                <c:ptCount val="24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香港マカオ台湾の患者・海外輸入症例・無症状病原体保有者!$CG$189:$CG$435</c:f>
              <c:numCache>
                <c:formatCode>m"月"d"日"</c:formatCode>
                <c:ptCount val="24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numCache>
            </c:numRef>
          </c:cat>
          <c:val>
            <c:numRef>
              <c:f>香港マカオ台湾の患者・海外輸入症例・無症状病原体保有者!$CH$189:$CH$435</c:f>
              <c:numCache>
                <c:formatCode>General</c:formatCode>
                <c:ptCount val="24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省市別輸入症例数変化!$C$2:$C$200</c:f>
              <c:numCache>
                <c:formatCode>m"月"d"日"</c:formatCode>
                <c:ptCount val="1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numCache>
            </c:numRef>
          </c:cat>
          <c:val>
            <c:numRef>
              <c:f>省市別輸入症例数変化!$D$2:$D$200</c:f>
              <c:numCache>
                <c:formatCode>General</c:formatCode>
                <c:ptCount val="19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省市別輸入症例数変化!$C$2:$C$200</c:f>
              <c:numCache>
                <c:formatCode>m"月"d"日"</c:formatCode>
                <c:ptCount val="1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numCache>
            </c:numRef>
          </c:cat>
          <c:val>
            <c:numRef>
              <c:f>省市別輸入症例数変化!$E$2:$E$200</c:f>
              <c:numCache>
                <c:formatCode>General</c:formatCode>
                <c:ptCount val="19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省市別輸入症例数変化!$C$2:$C$200</c:f>
              <c:numCache>
                <c:formatCode>m"月"d"日"</c:formatCode>
                <c:ptCount val="1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numCache>
            </c:numRef>
          </c:cat>
          <c:val>
            <c:numRef>
              <c:f>省市別輸入症例数変化!$F$2:$F$200</c:f>
              <c:numCache>
                <c:formatCode>General</c:formatCode>
                <c:ptCount val="19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省市別輸入症例数変化!$C$2:$C$200</c:f>
              <c:numCache>
                <c:formatCode>m"月"d"日"</c:formatCode>
                <c:ptCount val="1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numCache>
            </c:numRef>
          </c:cat>
          <c:val>
            <c:numRef>
              <c:f>省市別輸入症例数変化!$G$2:$G$200</c:f>
              <c:numCache>
                <c:formatCode>General</c:formatCode>
                <c:ptCount val="19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省市別輸入症例数変化!$C$2:$C$200</c:f>
              <c:numCache>
                <c:formatCode>m"月"d"日"</c:formatCode>
                <c:ptCount val="1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numCache>
            </c:numRef>
          </c:cat>
          <c:val>
            <c:numRef>
              <c:f>省市別輸入症例数変化!$H$2:$H$200</c:f>
              <c:numCache>
                <c:formatCode>General</c:formatCode>
                <c:ptCount val="19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省市別輸入症例数変化!$C$2:$C$200</c:f>
              <c:numCache>
                <c:formatCode>m"月"d"日"</c:formatCode>
                <c:ptCount val="1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numCache>
            </c:numRef>
          </c:cat>
          <c:val>
            <c:numRef>
              <c:f>省市別輸入症例数変化!$I$2:$I$200</c:f>
              <c:numCache>
                <c:formatCode>0_);[Red]\(0\)</c:formatCode>
                <c:ptCount val="19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7" formatCode="General">
                  <c:v>1</c:v>
                </c:pt>
              </c:numCache>
            </c:numRef>
          </c:cat>
          <c:val>
            <c:numRef>
              <c:f>省市別輸入症例数変化!$AD$2:$AD$199</c:f>
              <c:numCache>
                <c:formatCode>0_);[Red]\(0\)</c:formatCode>
                <c:ptCount val="19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7" formatCode="General">
                  <c:v>1</c:v>
                </c:pt>
              </c:numCache>
            </c:numRef>
          </c:cat>
          <c:val>
            <c:numRef>
              <c:f>省市別輸入症例数変化!$AE$2:$AE$199</c:f>
              <c:numCache>
                <c:formatCode>General</c:formatCode>
                <c:ptCount val="19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香港マカオ台湾の患者・海外輸入症例・無症状病原体保有者!$BQ$29:$BQ$436</c:f>
              <c:numCache>
                <c:formatCode>General</c:formatCode>
                <c:ptCount val="40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香港マカオ台湾の患者・海外輸入症例・無症状病原体保有者!$BR$29:$BR$436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香港マカオ台湾の患者・海外輸入症例・無症状病原体保有者!$BS$29:$BS$436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香港マカオ台湾の患者・海外輸入症例・無症状病原体保有者!$AX$169:$AX$435</c:f>
              <c:numCache>
                <c:formatCode>m"月"d"日"</c:formatCode>
                <c:ptCount val="2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numCache>
            </c:numRef>
          </c:cat>
          <c:val>
            <c:numRef>
              <c:f>香港マカオ台湾の患者・海外輸入症例・無症状病原体保有者!$AY$169:$AY$435</c:f>
              <c:numCache>
                <c:formatCode>General</c:formatCode>
                <c:ptCount val="26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香港マカオ台湾の患者・海外輸入症例・無症状病原体保有者!$AX$169:$AX$435</c:f>
              <c:numCache>
                <c:formatCode>m"月"d"日"</c:formatCode>
                <c:ptCount val="2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numCache>
            </c:numRef>
          </c:cat>
          <c:val>
            <c:numRef>
              <c:f>香港マカオ台湾の患者・海外輸入症例・無症状病原体保有者!$BB$169:$BB$435</c:f>
              <c:numCache>
                <c:formatCode>General</c:formatCode>
                <c:ptCount val="26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香港マカオ台湾の患者・海外輸入症例・無症状病原体保有者!$AX$169:$AX$435</c:f>
              <c:numCache>
                <c:formatCode>m"月"d"日"</c:formatCode>
                <c:ptCount val="2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numCache>
            </c:numRef>
          </c:cat>
          <c:val>
            <c:numRef>
              <c:f>香港マカオ台湾の患者・海外輸入症例・無症状病原体保有者!$AZ$169:$AZ$435</c:f>
              <c:numCache>
                <c:formatCode>General</c:formatCode>
                <c:ptCount val="26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香港マカオ台湾の患者・海外輸入症例・無症状病原体保有者!$AX$169:$AX$435</c:f>
              <c:numCache>
                <c:formatCode>m"月"d"日"</c:formatCode>
                <c:ptCount val="2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numCache>
            </c:numRef>
          </c:cat>
          <c:val>
            <c:numRef>
              <c:f>香港マカオ台湾の患者・海外輸入症例・無症状病原体保有者!$BC$169:$BC$435</c:f>
              <c:numCache>
                <c:formatCode>General</c:formatCode>
                <c:ptCount val="26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新疆の情況!$U$6:$U$240</c:f>
              <c:strCache>
                <c:ptCount val="2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strCache>
            </c:strRef>
          </c:cat>
          <c:val>
            <c:numRef>
              <c:f>新疆の情況!$V$6:$V$240</c:f>
              <c:numCache>
                <c:formatCode>General</c:formatCode>
                <c:ptCount val="23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新疆の情況!$U$6:$U$240</c:f>
              <c:strCache>
                <c:ptCount val="2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strCache>
            </c:strRef>
          </c:cat>
          <c:val>
            <c:numRef>
              <c:f>新疆の情況!$Y$6:$Y$240</c:f>
              <c:numCache>
                <c:formatCode>General</c:formatCode>
                <c:ptCount val="23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新疆の情況!$U$6:$U$240</c:f>
              <c:strCache>
                <c:ptCount val="2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strCache>
            </c:strRef>
          </c:cat>
          <c:val>
            <c:numRef>
              <c:f>新疆の情況!$W$6:$W$240</c:f>
              <c:numCache>
                <c:formatCode>General</c:formatCode>
                <c:ptCount val="23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新疆の情況!$U$6:$U$240</c:f>
              <c:strCache>
                <c:ptCount val="2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strCache>
            </c:strRef>
          </c:cat>
          <c:val>
            <c:numRef>
              <c:f>新疆の情況!$X$6:$X$240</c:f>
              <c:numCache>
                <c:formatCode>General</c:formatCode>
                <c:ptCount val="23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新疆の情況!$U$6:$U$240</c:f>
              <c:strCache>
                <c:ptCount val="23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strCache>
            </c:strRef>
          </c:cat>
          <c:val>
            <c:numRef>
              <c:f>新疆の情況!$Z$6:$Z$240</c:f>
              <c:numCache>
                <c:formatCode>General</c:formatCode>
                <c:ptCount val="23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 val="autoZero"/>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国家衛健委発表に基づく感染状況!$X$27:$X$437</c:f>
              <c:numCache>
                <c:formatCode>#,##0_);[Red]\(#,##0\)</c:formatCode>
                <c:ptCount val="41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国家衛健委発表に基づく感染状況!$Y$27:$Y$437</c:f>
              <c:numCache>
                <c:formatCode>General</c:formatCode>
                <c:ptCount val="41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国家衛健委発表に基づく感染状況!$AA$27:$AA$437</c:f>
              <c:numCache>
                <c:formatCode>General</c:formatCode>
                <c:ptCount val="41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国家衛健委発表に基づく感染状況!$AB$27:$AB$437</c:f>
              <c:numCache>
                <c:formatCode>General</c:formatCode>
                <c:ptCount val="41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国家衛健委発表に基づく感染状況!$AA$27:$AA$437</c:f>
              <c:numCache>
                <c:formatCode>General</c:formatCode>
                <c:ptCount val="41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国家衛健委発表に基づく感染状況!$Z$27:$Z$437</c:f>
              <c:numCache>
                <c:formatCode>m"月"d"日"</c:formatCode>
                <c:ptCount val="4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numCache>
            </c:numRef>
          </c:cat>
          <c:val>
            <c:numRef>
              <c:f>国家衛健委発表に基づく感染状況!$AB$27:$AB$437</c:f>
              <c:numCache>
                <c:formatCode>General</c:formatCode>
                <c:ptCount val="41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香港マカオ台湾の患者・海外輸入症例・無症状病原体保有者!$BE$70:$BE$436</c:f>
              <c:numCache>
                <c:formatCode>m"月"d"日"</c:formatCode>
                <c:ptCount val="36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numCache>
            </c:numRef>
          </c:cat>
          <c:val>
            <c:numRef>
              <c:f>香港マカオ台湾の患者・海外輸入症例・無症状病原体保有者!$BF$70:$BF$436</c:f>
              <c:numCache>
                <c:formatCode>General</c:formatCode>
                <c:ptCount val="36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香港マカオ台湾の患者・海外輸入症例・無症状病原体保有者!$BE$70:$BE$436</c:f>
              <c:numCache>
                <c:formatCode>m"月"d"日"</c:formatCode>
                <c:ptCount val="36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numCache>
            </c:numRef>
          </c:cat>
          <c:val>
            <c:numRef>
              <c:f>香港マカオ台湾の患者・海外輸入症例・無症状病原体保有者!$BG$70:$BG$436</c:f>
              <c:numCache>
                <c:formatCode>General</c:formatCode>
                <c:ptCount val="36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香港マカオ台湾の患者・海外輸入症例・無症状病原体保有者!$BU$29:$BU$436</c:f>
              <c:numCache>
                <c:formatCode>General</c:formatCode>
                <c:ptCount val="40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香港マカオ台湾の患者・海外輸入症例・無症状病原体保有者!$BV$29:$BV$436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香港マカオ台湾の患者・海外輸入症例・無症状病原体保有者!$BW$29:$BW$436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香港マカオ台湾の患者・海外輸入症例・無症状病原体保有者!$BY$29:$BY$436</c:f>
              <c:numCache>
                <c:formatCode>General</c:formatCode>
                <c:ptCount val="40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香港マカオ台湾の患者・海外輸入症例・無症状病原体保有者!$BZ$29:$BZ$436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香港マカオ台湾の患者・海外輸入症例・無症状病原体保有者!$CA$29:$CA$436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香港マカオ台湾の患者・海外輸入症例・無症状病原体保有者!$BJ$97:$BJ$435</c:f>
              <c:numCache>
                <c:formatCode>m"月"d"日"</c:formatCode>
                <c:ptCount val="3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numCache>
            </c:numRef>
          </c:cat>
          <c:val>
            <c:numRef>
              <c:f>香港マカオ台湾の患者・海外輸入症例・無症状病原体保有者!$BK$97:$BK$435</c:f>
              <c:numCache>
                <c:formatCode>General</c:formatCode>
                <c:ptCount val="33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香港マカオ台湾の患者・海外輸入症例・無症状病原体保有者!$BJ$97:$BJ$435</c:f>
              <c:numCache>
                <c:formatCode>m"月"d"日"</c:formatCode>
                <c:ptCount val="3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numCache>
            </c:numRef>
          </c:cat>
          <c:val>
            <c:numRef>
              <c:f>香港マカオ台湾の患者・海外輸入症例・無症状病原体保有者!$BL$97:$BL$435</c:f>
              <c:numCache>
                <c:formatCode>General</c:formatCode>
                <c:ptCount val="33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香港マカオ台湾の患者・海外輸入症例・無症状病原体保有者!$BM$97:$BM$435</c:f>
              <c:numCache>
                <c:formatCode>m"月"d"日"</c:formatCode>
                <c:ptCount val="3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numCache>
            </c:numRef>
          </c:cat>
          <c:val>
            <c:numRef>
              <c:f>香港マカオ台湾の患者・海外輸入症例・無症状病原体保有者!$BN$97:$BN$435</c:f>
              <c:numCache>
                <c:formatCode>General</c:formatCode>
                <c:ptCount val="33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香港マカオ台湾の患者・海外輸入症例・無症状病原体保有者!$BM$97:$BM$435</c:f>
              <c:numCache>
                <c:formatCode>m"月"d"日"</c:formatCode>
                <c:ptCount val="3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numCache>
            </c:numRef>
          </c:cat>
          <c:val>
            <c:numRef>
              <c:f>香港マカオ台湾の患者・海外輸入症例・無症状病原体保有者!$BO$97:$BO$435</c:f>
              <c:numCache>
                <c:formatCode>General</c:formatCode>
                <c:ptCount val="33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香港マカオ台湾の患者・海外輸入症例・無症状病原体保有者!$CF$29:$CF$436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香港マカオ台湾の患者・海外輸入症例・無症状病原体保有者!$CC$29:$CC$436</c:f>
              <c:numCache>
                <c:formatCode>General</c:formatCode>
                <c:ptCount val="40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香港マカオ台湾の患者・海外輸入症例・無症状病原体保有者!$CB$29:$CB$436</c:f>
              <c:numCache>
                <c:formatCode>m"月"d"日"</c:formatCode>
                <c:ptCount val="4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numCache>
            </c:numRef>
          </c:cat>
          <c:val>
            <c:numRef>
              <c:f>香港マカオ台湾の患者・海外輸入症例・無症状病原体保有者!$CD$29:$CD$436</c:f>
              <c:numCache>
                <c:formatCode>General</c:formatCode>
                <c:ptCount val="4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0.19469</cdr:x>
      <cdr:y>0.22423</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601258" cy="2449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0.21747</cdr:x>
      <cdr:y>0.27607</cdr:y>
    </cdr:from>
    <cdr:to>
      <cdr:x>0.42653</cdr:x>
      <cdr:y>0.46649</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114615" y="971687"/>
          <a:ext cx="1071507"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46"/>
  <sheetViews>
    <sheetView workbookViewId="0">
      <pane xSplit="2" ySplit="5" topLeftCell="C428" activePane="bottomRight" state="frozen"/>
      <selection pane="topRight" activeCell="C1" sqref="C1"/>
      <selection pane="bottomLeft" activeCell="A8" sqref="A8"/>
      <selection pane="bottomRight" activeCell="P435" sqref="P43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44259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5"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c r="C436" s="59"/>
      <c r="D436" s="49"/>
      <c r="E436" s="61"/>
      <c r="F436" s="60"/>
      <c r="G436" s="59"/>
      <c r="H436" s="61"/>
      <c r="I436" s="55"/>
      <c r="J436" s="59"/>
      <c r="K436" s="61"/>
      <c r="L436" s="59"/>
      <c r="M436" s="61"/>
      <c r="N436" s="48"/>
      <c r="O436" s="60"/>
      <c r="P436" s="124"/>
      <c r="Q436" s="60"/>
      <c r="R436" s="48"/>
      <c r="S436" s="60"/>
      <c r="T436" s="60"/>
      <c r="U436" s="78"/>
    </row>
    <row r="437" spans="2:29" ht="9.5" customHeight="1" thickBot="1" x14ac:dyDescent="0.6">
      <c r="B437" s="66"/>
      <c r="C437" s="79"/>
      <c r="D437" s="80"/>
      <c r="E437" s="82"/>
      <c r="F437" s="95"/>
      <c r="G437" s="79"/>
      <c r="H437" s="82"/>
      <c r="I437" s="82"/>
      <c r="J437" s="79"/>
      <c r="K437" s="82"/>
      <c r="L437" s="79"/>
      <c r="M437" s="82"/>
      <c r="N437" s="83"/>
      <c r="O437" s="81"/>
      <c r="P437" s="94"/>
      <c r="Q437" s="95"/>
      <c r="R437" s="120"/>
      <c r="S437" s="95"/>
      <c r="T437" s="95"/>
      <c r="U437" s="67"/>
    </row>
    <row r="439" spans="2:29" ht="13" customHeight="1" x14ac:dyDescent="0.55000000000000004">
      <c r="E439" s="112"/>
      <c r="F439" s="113"/>
      <c r="G439" s="112" t="s">
        <v>80</v>
      </c>
      <c r="H439" s="113"/>
      <c r="I439" s="113"/>
      <c r="J439" s="113"/>
      <c r="U439" s="72"/>
    </row>
    <row r="440" spans="2:29" ht="13" customHeight="1" x14ac:dyDescent="0.55000000000000004">
      <c r="E440" s="112" t="s">
        <v>98</v>
      </c>
      <c r="F440" s="113"/>
      <c r="G440" s="293" t="s">
        <v>79</v>
      </c>
      <c r="H440" s="294"/>
      <c r="I440" s="112" t="s">
        <v>106</v>
      </c>
      <c r="J440" s="113"/>
    </row>
    <row r="441" spans="2:29" ht="13" customHeight="1" x14ac:dyDescent="0.55000000000000004">
      <c r="B441" s="130">
        <v>1</v>
      </c>
      <c r="E441" s="114" t="s">
        <v>108</v>
      </c>
      <c r="F441" s="113"/>
      <c r="G441" s="115"/>
      <c r="H441" s="115"/>
      <c r="I441" s="112" t="s">
        <v>107</v>
      </c>
      <c r="J441" s="113"/>
    </row>
    <row r="442" spans="2:29" ht="18.5" customHeight="1" x14ac:dyDescent="0.55000000000000004">
      <c r="E442" s="112" t="s">
        <v>96</v>
      </c>
      <c r="F442" s="113"/>
      <c r="G442" s="112" t="s">
        <v>97</v>
      </c>
      <c r="H442" s="113"/>
      <c r="I442" s="113"/>
      <c r="J442" s="113"/>
    </row>
    <row r="443" spans="2:29" ht="13" customHeight="1" x14ac:dyDescent="0.55000000000000004">
      <c r="E443" s="112" t="s">
        <v>98</v>
      </c>
      <c r="F443" s="113"/>
      <c r="G443" s="112" t="s">
        <v>99</v>
      </c>
      <c r="H443" s="113"/>
      <c r="I443" s="113"/>
      <c r="J443" s="113"/>
    </row>
    <row r="444" spans="2:29" ht="13" customHeight="1" x14ac:dyDescent="0.55000000000000004">
      <c r="E444" s="112" t="s">
        <v>98</v>
      </c>
      <c r="F444" s="113"/>
      <c r="G444" s="112" t="s">
        <v>100</v>
      </c>
      <c r="H444" s="113"/>
      <c r="I444" s="113"/>
      <c r="J444" s="113"/>
    </row>
    <row r="445" spans="2:29" ht="13" customHeight="1" x14ac:dyDescent="0.55000000000000004">
      <c r="E445" s="112" t="s">
        <v>101</v>
      </c>
      <c r="F445" s="113"/>
      <c r="G445" s="112" t="s">
        <v>102</v>
      </c>
      <c r="H445" s="113"/>
      <c r="I445" s="113"/>
      <c r="J445" s="113"/>
    </row>
    <row r="446" spans="2:29" ht="13" customHeight="1" x14ac:dyDescent="0.55000000000000004">
      <c r="E446" s="112" t="s">
        <v>103</v>
      </c>
      <c r="F446" s="113"/>
      <c r="G446" s="112" t="s">
        <v>104</v>
      </c>
      <c r="H446" s="113"/>
      <c r="I446" s="113"/>
      <c r="J446" s="113"/>
    </row>
  </sheetData>
  <mergeCells count="12">
    <mergeCell ref="G440:H44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40"/>
  <sheetViews>
    <sheetView topLeftCell="A5" zoomScale="96" zoomScaleNormal="96" workbookViewId="0">
      <pane xSplit="1" ySplit="3" topLeftCell="AD426" activePane="bottomRight" state="frozen"/>
      <selection activeCell="A5" sqref="A5"/>
      <selection pane="topRight" activeCell="B5" sqref="B5"/>
      <selection pane="bottomLeft" activeCell="A8" sqref="A8"/>
      <selection pane="bottomRight" activeCell="B434" sqref="B43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34" si="537">+BA344+1</f>
        <v>128</v>
      </c>
      <c r="BB345" s="130">
        <v>0</v>
      </c>
      <c r="BC345" s="27">
        <f t="shared" ref="BC345:BC376" si="538">+BC344+BB345</f>
        <v>22</v>
      </c>
      <c r="BD345" s="238">
        <f t="shared" ref="BD345:BD434"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4"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4"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256">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256">
        <v>243</v>
      </c>
      <c r="Z431" s="75">
        <f>+A431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256">
        <v>244</v>
      </c>
      <c r="Z432" s="75">
        <f>+A432</f>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256">
        <v>245</v>
      </c>
      <c r="Z433" s="75">
        <f>+A433</f>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256">
        <v>246</v>
      </c>
      <c r="Z434" s="75">
        <f>+A434</f>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4">+AJ434-AJ433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c r="B435" s="147"/>
      <c r="C435" s="154"/>
      <c r="D435" s="154"/>
      <c r="E435" s="147"/>
      <c r="F435" s="147"/>
      <c r="G435" s="147"/>
      <c r="H435" s="135"/>
      <c r="I435" s="147"/>
      <c r="J435" s="135"/>
      <c r="K435" s="42"/>
      <c r="L435" s="146"/>
      <c r="M435" s="147"/>
      <c r="N435" s="135"/>
      <c r="O435" s="135"/>
      <c r="P435" s="147"/>
      <c r="Q435" s="147"/>
      <c r="R435" s="135"/>
      <c r="S435" s="135"/>
      <c r="T435" s="147"/>
      <c r="U435" s="147"/>
      <c r="V435" s="135"/>
      <c r="W435" s="42"/>
      <c r="X435" s="148"/>
      <c r="Z435" s="75"/>
      <c r="AA435" s="230"/>
      <c r="AB435" s="230"/>
      <c r="AC435" s="231"/>
      <c r="AD435" s="183"/>
      <c r="AE435" s="243"/>
      <c r="AF435" s="155"/>
      <c r="AG435" s="184"/>
      <c r="AH435" s="155"/>
      <c r="AI435" s="184"/>
      <c r="AJ435" s="185"/>
      <c r="AK435" s="186"/>
      <c r="AL435" s="155"/>
      <c r="AM435" s="184"/>
      <c r="AN435" s="155"/>
      <c r="AO435" s="184"/>
      <c r="AP435" s="187"/>
      <c r="AQ435" s="186"/>
      <c r="AR435" s="155"/>
      <c r="AS435" s="184"/>
      <c r="AT435" s="155"/>
      <c r="AU435" s="184"/>
      <c r="AV435" s="188"/>
      <c r="AX435"/>
      <c r="AY435"/>
      <c r="AZ435"/>
      <c r="BB435"/>
      <c r="BQ435" s="45"/>
      <c r="BR435" s="45"/>
      <c r="BS435" s="45"/>
      <c r="BT435" s="45"/>
    </row>
    <row r="436" spans="1:88" ht="7" customHeight="1" thickBot="1" x14ac:dyDescent="0.6">
      <c r="A436" s="66"/>
      <c r="B436" s="146"/>
      <c r="C436" s="154"/>
      <c r="D436" s="147"/>
      <c r="E436" s="147"/>
      <c r="F436" s="147"/>
      <c r="G436" s="147"/>
      <c r="H436" s="135"/>
      <c r="I436" s="147"/>
      <c r="J436" s="135"/>
      <c r="K436" s="148"/>
      <c r="L436" s="146"/>
      <c r="M436" s="147"/>
      <c r="N436" s="135"/>
      <c r="O436" s="135"/>
      <c r="P436" s="147"/>
      <c r="Q436" s="147"/>
      <c r="R436" s="135"/>
      <c r="S436" s="135"/>
      <c r="T436" s="147"/>
      <c r="U436" s="147"/>
      <c r="V436" s="135"/>
      <c r="W436" s="42"/>
      <c r="X436" s="148"/>
      <c r="Z436" s="66"/>
      <c r="AA436" s="64"/>
      <c r="AB436" s="64"/>
      <c r="AC436" s="64"/>
      <c r="AD436" s="183"/>
      <c r="AE436" s="243"/>
      <c r="AF436" s="155"/>
      <c r="AG436" s="184"/>
      <c r="AH436" s="155"/>
      <c r="AI436" s="184"/>
      <c r="AJ436" s="185"/>
      <c r="AK436" s="186"/>
      <c r="AL436" s="155"/>
      <c r="AM436" s="184"/>
      <c r="AN436" s="155"/>
      <c r="AO436" s="184"/>
      <c r="AP436" s="187"/>
      <c r="AQ436" s="186"/>
      <c r="AR436" s="155"/>
      <c r="AS436" s="184"/>
      <c r="AT436" s="155"/>
      <c r="AU436" s="184"/>
      <c r="AV436" s="188"/>
    </row>
    <row r="437" spans="1:88" x14ac:dyDescent="0.55000000000000004">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AY437" s="45" t="s">
        <v>476</v>
      </c>
      <c r="BB437" s="45" t="s">
        <v>475</v>
      </c>
    </row>
    <row r="438" spans="1:88" x14ac:dyDescent="0.55000000000000004">
      <c r="AI438" s="259">
        <f>SUM(AI189:AI435)</f>
        <v>193</v>
      </c>
      <c r="AY438" s="45">
        <f>SUM(AY359:AY413)</f>
        <v>69</v>
      </c>
      <c r="BB438" s="45">
        <f>SUM(BB374:BB413)</f>
        <v>941</v>
      </c>
    </row>
    <row r="439" spans="1:88" x14ac:dyDescent="0.55000000000000004">
      <c r="L439">
        <f>SUM(L97:L438)</f>
        <v>8243</v>
      </c>
      <c r="P439">
        <f>SUM(P97:P438)</f>
        <v>1654</v>
      </c>
      <c r="AD439">
        <f>SUM(AD188:AD194)</f>
        <v>82</v>
      </c>
    </row>
    <row r="440" spans="1:88" ht="15.5" customHeight="1" x14ac:dyDescent="0.55000000000000004">
      <c r="A440" s="130"/>
      <c r="D440">
        <f>SUM(B229:B259)</f>
        <v>435</v>
      </c>
      <c r="Z440" s="130"/>
      <c r="AA440" s="130"/>
      <c r="AB440" s="130"/>
      <c r="AC440" s="130"/>
      <c r="AF440">
        <f>SUM(AD188:AD435)</f>
        <v>9843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207"/>
  <sheetViews>
    <sheetView workbookViewId="0">
      <pane xSplit="3" ySplit="1" topLeftCell="Y187" activePane="bottomRight" state="frozen"/>
      <selection pane="topRight" activeCell="C1" sqref="C1"/>
      <selection pane="bottomLeft" activeCell="A2" sqref="A2"/>
      <selection pane="bottomRight" activeCell="AE197" sqref="AE19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row>
    <row r="168" spans="2:31"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row>
    <row r="169" spans="2:31"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row>
    <row r="170" spans="2:31"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row>
    <row r="171" spans="2:31"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row>
    <row r="172" spans="2:31"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row>
    <row r="173" spans="2:31" x14ac:dyDescent="0.55000000000000004">
      <c r="B173" s="265">
        <f t="shared" si="23"/>
        <v>14</v>
      </c>
      <c r="C173" s="1">
        <v>44234</v>
      </c>
      <c r="D173">
        <v>7</v>
      </c>
      <c r="E173">
        <v>7</v>
      </c>
      <c r="I173" s="265">
        <f t="shared" si="10"/>
        <v>0</v>
      </c>
      <c r="AC173" s="1">
        <f t="shared" si="24"/>
        <v>44234</v>
      </c>
      <c r="AD173" s="266">
        <f t="shared" si="25"/>
        <v>14</v>
      </c>
      <c r="AE173">
        <f t="shared" si="26"/>
        <v>7</v>
      </c>
    </row>
    <row r="174" spans="2:31"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row>
    <row r="175" spans="2:31"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row>
    <row r="176" spans="2:31" x14ac:dyDescent="0.55000000000000004">
      <c r="B176" s="265">
        <f t="shared" si="23"/>
        <v>2</v>
      </c>
      <c r="C176" s="1">
        <v>44237</v>
      </c>
      <c r="E176">
        <v>1</v>
      </c>
      <c r="H176">
        <v>1</v>
      </c>
      <c r="I176" s="265">
        <f t="shared" si="10"/>
        <v>0</v>
      </c>
      <c r="AC176" s="1">
        <f t="shared" si="24"/>
        <v>44237</v>
      </c>
      <c r="AD176" s="266">
        <f t="shared" si="25"/>
        <v>2</v>
      </c>
      <c r="AE176">
        <f t="shared" si="26"/>
        <v>0</v>
      </c>
    </row>
    <row r="177" spans="2:31"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row>
    <row r="178" spans="2:31"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row>
    <row r="179" spans="2:31"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row>
    <row r="180" spans="2:31"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row>
    <row r="181" spans="2:31"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row>
    <row r="182" spans="2:31" x14ac:dyDescent="0.55000000000000004">
      <c r="B182" s="265">
        <f t="shared" si="23"/>
        <v>7</v>
      </c>
      <c r="C182" s="1">
        <v>44243</v>
      </c>
      <c r="E182">
        <v>6</v>
      </c>
      <c r="F182">
        <v>1</v>
      </c>
      <c r="I182" s="265">
        <f t="shared" si="27"/>
        <v>0</v>
      </c>
      <c r="AC182" s="1">
        <f t="shared" si="24"/>
        <v>44243</v>
      </c>
      <c r="AD182" s="266">
        <f t="shared" si="25"/>
        <v>7</v>
      </c>
      <c r="AE182">
        <f t="shared" si="26"/>
        <v>0</v>
      </c>
    </row>
    <row r="183" spans="2:31"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row>
    <row r="184" spans="2:31" x14ac:dyDescent="0.55000000000000004">
      <c r="B184" s="265">
        <f t="shared" si="23"/>
        <v>10</v>
      </c>
      <c r="C184" s="1">
        <v>44245</v>
      </c>
      <c r="D184">
        <v>7</v>
      </c>
      <c r="I184" s="265">
        <f t="shared" si="27"/>
        <v>3</v>
      </c>
      <c r="S184">
        <v>1</v>
      </c>
      <c r="Y184">
        <v>2</v>
      </c>
      <c r="AC184" s="1">
        <f t="shared" si="24"/>
        <v>44245</v>
      </c>
      <c r="AD184" s="266">
        <f t="shared" si="25"/>
        <v>10</v>
      </c>
      <c r="AE184">
        <f t="shared" si="26"/>
        <v>7</v>
      </c>
    </row>
    <row r="185" spans="2:31"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row>
    <row r="186" spans="2:31"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row>
    <row r="187" spans="2:31"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row>
    <row r="188" spans="2:31" x14ac:dyDescent="0.55000000000000004">
      <c r="B188" s="265">
        <f t="shared" si="23"/>
        <v>10</v>
      </c>
      <c r="C188" s="1">
        <v>44249</v>
      </c>
      <c r="E188">
        <v>9</v>
      </c>
      <c r="I188" s="265">
        <f t="shared" si="27"/>
        <v>1</v>
      </c>
      <c r="X188">
        <v>1</v>
      </c>
      <c r="AC188" s="1">
        <f t="shared" si="24"/>
        <v>44249</v>
      </c>
      <c r="AD188" s="266">
        <f t="shared" si="25"/>
        <v>10</v>
      </c>
      <c r="AE188">
        <f t="shared" si="26"/>
        <v>0</v>
      </c>
    </row>
    <row r="189" spans="2:31"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row>
    <row r="190" spans="2:31"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row>
    <row r="191" spans="2:31" x14ac:dyDescent="0.55000000000000004">
      <c r="B191" s="265">
        <f t="shared" si="23"/>
        <v>6</v>
      </c>
      <c r="C191" s="1">
        <v>44252</v>
      </c>
      <c r="D191">
        <v>4</v>
      </c>
      <c r="E191">
        <v>2</v>
      </c>
      <c r="I191" s="265">
        <f t="shared" si="27"/>
        <v>0</v>
      </c>
      <c r="AC191" s="1">
        <f t="shared" si="24"/>
        <v>44252</v>
      </c>
      <c r="AD191" s="266">
        <f t="shared" si="25"/>
        <v>6</v>
      </c>
      <c r="AE191">
        <f t="shared" si="26"/>
        <v>4</v>
      </c>
    </row>
    <row r="192" spans="2:31" x14ac:dyDescent="0.55000000000000004">
      <c r="B192" s="265">
        <f t="shared" si="23"/>
        <v>10</v>
      </c>
      <c r="C192" s="1">
        <v>44253</v>
      </c>
      <c r="D192">
        <v>1</v>
      </c>
      <c r="E192">
        <v>5</v>
      </c>
      <c r="F192">
        <v>1</v>
      </c>
      <c r="G192">
        <v>2</v>
      </c>
      <c r="I192" s="265">
        <f t="shared" ref="I192:I197" si="28">SUM(J192:AA192)</f>
        <v>1</v>
      </c>
      <c r="Y192">
        <v>1</v>
      </c>
      <c r="AC192" s="1">
        <f t="shared" si="24"/>
        <v>44253</v>
      </c>
      <c r="AD192" s="266">
        <f t="shared" si="25"/>
        <v>10</v>
      </c>
      <c r="AE192">
        <f t="shared" si="26"/>
        <v>1</v>
      </c>
    </row>
    <row r="193" spans="2:31"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row>
    <row r="194" spans="2:31"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row>
    <row r="195" spans="2:31"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row>
    <row r="196" spans="2:31"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row>
    <row r="197" spans="2:31"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row>
    <row r="198" spans="2:31" x14ac:dyDescent="0.55000000000000004">
      <c r="B198" s="265"/>
      <c r="C198" s="1"/>
      <c r="I198" s="265"/>
      <c r="AC198" s="1"/>
      <c r="AD198" s="266"/>
    </row>
    <row r="199" spans="2:31" x14ac:dyDescent="0.55000000000000004">
      <c r="B199" s="240"/>
      <c r="C199" s="1"/>
      <c r="AC199" s="278">
        <v>1</v>
      </c>
    </row>
    <row r="200" spans="2:31" s="264" customFormat="1" ht="5" customHeight="1" x14ac:dyDescent="0.55000000000000004">
      <c r="B200" s="263"/>
      <c r="C200" s="262"/>
      <c r="AB200" s="5"/>
    </row>
    <row r="201" spans="2:31" ht="5.5" customHeight="1" x14ac:dyDescent="0.55000000000000004">
      <c r="B201" s="256"/>
      <c r="C201" s="1"/>
    </row>
    <row r="202" spans="2:31" x14ac:dyDescent="0.55000000000000004">
      <c r="B202">
        <f>SUM(B2:B201)</f>
        <v>2686</v>
      </c>
      <c r="C202" s="1" t="s">
        <v>348</v>
      </c>
      <c r="D202" s="27">
        <f>SUM(D2:D201)</f>
        <v>919</v>
      </c>
      <c r="E202" s="27">
        <f>SUM(E2:E201)</f>
        <v>498</v>
      </c>
      <c r="F202" s="27">
        <f>SUM(F2:F201)</f>
        <v>267</v>
      </c>
      <c r="G202" s="27">
        <f>SUM(G2:G201)</f>
        <v>193</v>
      </c>
      <c r="H202" s="27">
        <f>SUM(H2:H201)</f>
        <v>182</v>
      </c>
      <c r="J202">
        <f t="shared" ref="J202:AA202" si="29">SUM(J2:J201)</f>
        <v>46</v>
      </c>
      <c r="K202">
        <f t="shared" si="29"/>
        <v>2</v>
      </c>
      <c r="L202">
        <f t="shared" si="29"/>
        <v>7</v>
      </c>
      <c r="M202">
        <f t="shared" si="29"/>
        <v>18</v>
      </c>
      <c r="N202">
        <f t="shared" si="29"/>
        <v>12</v>
      </c>
      <c r="O202">
        <f t="shared" si="29"/>
        <v>25</v>
      </c>
      <c r="P202">
        <f t="shared" si="29"/>
        <v>30</v>
      </c>
      <c r="Q202">
        <f t="shared" si="29"/>
        <v>3</v>
      </c>
      <c r="R202">
        <f t="shared" si="29"/>
        <v>12</v>
      </c>
      <c r="S202">
        <f t="shared" si="29"/>
        <v>17</v>
      </c>
      <c r="T202">
        <f t="shared" si="29"/>
        <v>39</v>
      </c>
      <c r="U202">
        <f t="shared" si="29"/>
        <v>58</v>
      </c>
      <c r="V202">
        <f t="shared" si="29"/>
        <v>76</v>
      </c>
      <c r="W202">
        <f t="shared" si="29"/>
        <v>27</v>
      </c>
      <c r="X202">
        <f t="shared" si="29"/>
        <v>34</v>
      </c>
      <c r="Y202">
        <f t="shared" si="29"/>
        <v>131</v>
      </c>
      <c r="Z202">
        <f t="shared" si="29"/>
        <v>45</v>
      </c>
      <c r="AA202">
        <f t="shared" si="29"/>
        <v>45</v>
      </c>
    </row>
    <row r="203" spans="2:31" x14ac:dyDescent="0.55000000000000004">
      <c r="C203" s="1"/>
    </row>
    <row r="204" spans="2:31" ht="5" customHeight="1" x14ac:dyDescent="0.55000000000000004">
      <c r="C204" s="1"/>
    </row>
    <row r="207" spans="2:31" x14ac:dyDescent="0.55000000000000004">
      <c r="B207" s="240"/>
      <c r="J20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100" zoomScale="70" zoomScaleNormal="70" workbookViewId="0">
      <selection activeCell="U119" sqref="U119"/>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41"/>
  <sheetViews>
    <sheetView topLeftCell="A2" workbookViewId="0">
      <pane xSplit="2" ySplit="2" topLeftCell="C230" activePane="bottomRight" state="frozen"/>
      <selection activeCell="O24" sqref="O24"/>
      <selection pane="topRight" activeCell="O24" sqref="O24"/>
      <selection pane="bottomLeft" activeCell="O24" sqref="O24"/>
      <selection pane="bottomRight" activeCell="H235" sqref="H23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x14ac:dyDescent="0.55000000000000004">
      <c r="B239" s="249"/>
      <c r="C239" s="45"/>
      <c r="G239" s="1"/>
      <c r="H239" s="129"/>
      <c r="I239" s="286"/>
      <c r="J239" s="129"/>
      <c r="K239" s="287"/>
      <c r="L239" s="288"/>
      <c r="M239" s="286"/>
      <c r="N239" s="287"/>
      <c r="O239" s="129"/>
      <c r="P239" s="286"/>
      <c r="Q239" s="289"/>
      <c r="R239" s="290"/>
      <c r="S239" s="289"/>
      <c r="T239" s="129"/>
      <c r="U239" s="291"/>
      <c r="V239" s="286"/>
      <c r="W239" s="286"/>
      <c r="X239" s="129"/>
      <c r="Y239" s="286"/>
      <c r="Z239" s="129"/>
    </row>
    <row r="240" spans="1:26" ht="7.5" customHeight="1" x14ac:dyDescent="0.55000000000000004">
      <c r="H240" s="286"/>
      <c r="I240" s="286"/>
      <c r="J240" s="286"/>
      <c r="K240" s="286"/>
      <c r="L240" s="292"/>
      <c r="M240" s="286"/>
      <c r="N240" s="286"/>
      <c r="O240" s="286"/>
      <c r="P240" s="286"/>
      <c r="Q240" s="286"/>
      <c r="R240" s="292"/>
      <c r="S240" s="286"/>
      <c r="T240" s="286"/>
      <c r="U240" s="286"/>
      <c r="V240" s="286"/>
      <c r="W240" s="286"/>
      <c r="X240" s="129"/>
      <c r="Y240" s="286"/>
      <c r="Z240" s="129"/>
    </row>
    <row r="241" spans="8:26" x14ac:dyDescent="0.55000000000000004">
      <c r="H241" s="286"/>
      <c r="I241" s="286"/>
      <c r="J241" s="286"/>
      <c r="K241" s="286"/>
      <c r="L241" s="292"/>
      <c r="M241" s="286"/>
      <c r="N241" s="286"/>
      <c r="O241" s="286"/>
      <c r="P241" s="286"/>
      <c r="Q241" s="286"/>
      <c r="R241" s="292"/>
      <c r="S241" s="286"/>
      <c r="T241" s="286"/>
      <c r="U241" s="286"/>
      <c r="V241" s="286"/>
      <c r="W241" s="286"/>
      <c r="X241" s="129"/>
      <c r="Y241" s="286"/>
      <c r="Z24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2021-03-04T07:01:06Z</dcterms:modified>
</cp:coreProperties>
</file>