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555DB759-F5FE-43B0-9591-C2E18EBCC3AB}"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81" i="5" l="1"/>
  <c r="CL481" i="5"/>
  <c r="CK481" i="5"/>
  <c r="CJ481" i="5"/>
  <c r="CI481" i="5"/>
  <c r="CH481" i="5"/>
  <c r="CG481" i="5"/>
  <c r="CF481" i="5"/>
  <c r="CE481" i="5"/>
  <c r="CD481" i="5"/>
  <c r="CC481" i="5"/>
  <c r="CB481" i="5"/>
  <c r="CA481" i="5"/>
  <c r="BZ481" i="5"/>
  <c r="BY481" i="5"/>
  <c r="BX481" i="5"/>
  <c r="BW481" i="5"/>
  <c r="BV481" i="5"/>
  <c r="BU481" i="5"/>
  <c r="BS481" i="5"/>
  <c r="BR481" i="5"/>
  <c r="BQ481" i="5"/>
  <c r="BP481" i="5"/>
  <c r="BO481" i="5"/>
  <c r="BN481" i="5"/>
  <c r="BL481" i="5"/>
  <c r="BK481" i="5"/>
  <c r="BI481" i="5"/>
  <c r="BH481" i="5"/>
  <c r="BG481" i="5"/>
  <c r="BF481" i="5"/>
  <c r="BE481" i="5"/>
  <c r="BJ481" i="5" s="1"/>
  <c r="BM481" i="5" s="1"/>
  <c r="BD481" i="5"/>
  <c r="BC481" i="5"/>
  <c r="BA481" i="5"/>
  <c r="AZ481" i="5"/>
  <c r="AX481" i="5"/>
  <c r="AW481" i="5"/>
  <c r="AU481" i="5"/>
  <c r="AS481" i="5"/>
  <c r="AQ481" i="5"/>
  <c r="AO481" i="5"/>
  <c r="AM481" i="5"/>
  <c r="AG481" i="5"/>
  <c r="AK481" i="5"/>
  <c r="AI481" i="5"/>
  <c r="AB482" i="2"/>
  <c r="AA482" i="2"/>
  <c r="Z482" i="2"/>
  <c r="Y482" i="2"/>
  <c r="X482" i="2"/>
  <c r="W482" i="2"/>
  <c r="P482" i="2"/>
  <c r="O482" i="2"/>
  <c r="I482" i="2" s="1"/>
  <c r="M482" i="2"/>
  <c r="K482" i="2"/>
  <c r="H482" i="2"/>
  <c r="AD481" i="5"/>
  <c r="AE481" i="5" s="1"/>
  <c r="AC481" i="5"/>
  <c r="AB481" i="5"/>
  <c r="AA481" i="5"/>
  <c r="Z481" i="5"/>
  <c r="Y481" i="5"/>
  <c r="C481" i="5"/>
  <c r="D481" i="5"/>
  <c r="AG244" i="7"/>
  <c r="AE244" i="7"/>
  <c r="I244" i="7"/>
  <c r="B244" i="7" s="1"/>
  <c r="AF244" i="7" s="1"/>
  <c r="Y285" i="6"/>
  <c r="V285" i="6"/>
  <c r="U285" i="6"/>
  <c r="AU480" i="5"/>
  <c r="AS480" i="5"/>
  <c r="AQ480" i="5"/>
  <c r="AO480" i="5"/>
  <c r="AM480" i="5"/>
  <c r="AK480" i="5"/>
  <c r="AI480" i="5"/>
  <c r="AG480" i="5"/>
  <c r="CG480" i="5" s="1"/>
  <c r="O249" i="7"/>
  <c r="AA481" i="2"/>
  <c r="Z481" i="2"/>
  <c r="X481" i="2"/>
  <c r="W481" i="2"/>
  <c r="P481" i="2"/>
  <c r="CM480" i="5"/>
  <c r="CL480" i="5"/>
  <c r="CJ480" i="5"/>
  <c r="CI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I479" i="5"/>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J479" i="5" l="1"/>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49"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84" i="5" s="1"/>
  <c r="CF443" i="5"/>
  <c r="AE484"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85" i="5"/>
  <c r="CH378" i="5" l="1"/>
  <c r="CE378" i="5"/>
  <c r="CD378" i="5"/>
  <c r="CC378" i="5"/>
  <c r="CB378" i="5"/>
  <c r="CA378" i="5"/>
  <c r="BZ378" i="5"/>
  <c r="BY378" i="5"/>
  <c r="BX378" i="5"/>
  <c r="BW378" i="5"/>
  <c r="BS378" i="5"/>
  <c r="BR378" i="5"/>
  <c r="BQ378" i="5"/>
  <c r="BP378" i="5"/>
  <c r="BL378" i="5"/>
  <c r="BK378" i="5"/>
  <c r="BH378" i="5"/>
  <c r="BF378" i="5"/>
  <c r="BB485"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49"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49" i="7"/>
  <c r="R249"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49" i="7"/>
  <c r="AB249" i="7"/>
  <c r="AA249" i="7"/>
  <c r="Y249" i="7"/>
  <c r="G249" i="7"/>
  <c r="W249" i="7"/>
  <c r="P249" i="7"/>
  <c r="M249" i="7"/>
  <c r="E249"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54"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87"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85"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I44" i="6"/>
  <c r="W43" i="6"/>
  <c r="AF487" i="5"/>
  <c r="AD486"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86" i="5"/>
  <c r="L486"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5" i="6" s="1"/>
  <c r="W284" i="6"/>
  <c r="D247" i="5"/>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BI474" i="5"/>
  <c r="BG474" i="5" s="1"/>
  <c r="D474" i="5"/>
  <c r="H310" i="2"/>
  <c r="Y309" i="2"/>
  <c r="M281" i="2"/>
  <c r="M282" i="2" s="1"/>
  <c r="AB280" i="2"/>
  <c r="I280" i="2"/>
  <c r="D480" i="5" l="1"/>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Y476" i="2"/>
  <c r="M368" i="2"/>
  <c r="AB367" i="2"/>
  <c r="I367" i="2"/>
  <c r="Y481" i="2" l="1"/>
  <c r="Y480" i="2"/>
  <c r="Y479" i="2"/>
  <c r="Y478" i="2"/>
  <c r="M369" i="2"/>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49" i="7"/>
  <c r="AG197" i="7"/>
  <c r="U249" i="7"/>
  <c r="S249" i="7"/>
  <c r="Q249" i="7"/>
  <c r="N249" i="7"/>
  <c r="L249" i="7"/>
  <c r="F249" i="7"/>
  <c r="J249" i="7"/>
  <c r="X249" i="7"/>
  <c r="Z249" i="7"/>
  <c r="B197" i="7"/>
  <c r="B249" i="7" s="1"/>
  <c r="H249"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I475" i="2"/>
  <c r="AB481" i="2" l="1"/>
  <c r="I481" i="2"/>
  <c r="AB480" i="2"/>
  <c r="I480" i="2"/>
  <c r="AB479" i="2"/>
  <c r="I479" i="2"/>
  <c r="AB478" i="2"/>
  <c r="I478" i="2"/>
  <c r="I477" i="2"/>
  <c r="AB477" i="2"/>
  <c r="AB476" i="2"/>
  <c r="I476" i="2"/>
</calcChain>
</file>

<file path=xl/sharedStrings.xml><?xml version="1.0" encoding="utf-8"?>
<sst xmlns="http://schemas.openxmlformats.org/spreadsheetml/2006/main" count="795" uniqueCount="579">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</sst>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国家衛健委発表に基づく感染状況!$X$27:$X$484</c:f>
              <c:numCache>
                <c:formatCode>#,##0_);[Red]\(#,##0\)</c:formatCode>
                <c:ptCount val="4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国家衛健委発表に基づく感染状況!$Y$27:$Y$484</c:f>
              <c:numCache>
                <c:formatCode>General</c:formatCode>
                <c:ptCount val="4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香港マカオ台湾の患者・海外輸入症例・無症状病原体保有者!$CL$189:$CL$482</c:f>
              <c:numCache>
                <c:formatCode>m"月"d"日"</c:formatCode>
                <c:ptCount val="29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numCache>
            </c:numRef>
          </c:cat>
          <c:val>
            <c:numRef>
              <c:f>香港マカオ台湾の患者・海外輸入症例・無症状病原体保有者!$CM$189:$CM$482</c:f>
              <c:numCache>
                <c:formatCode>General</c:formatCode>
                <c:ptCount val="29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香港マカオ台湾の患者・海外輸入症例・無症状病原体保有者!$CJ$189:$CJ$482</c:f>
              <c:numCache>
                <c:formatCode>m"月"d"日"</c:formatCode>
                <c:ptCount val="294"/>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numCache>
            </c:numRef>
          </c:cat>
          <c:val>
            <c:numRef>
              <c:f>香港マカオ台湾の患者・海外輸入症例・無症状病原体保有者!$CK$189:$CK$482</c:f>
              <c:numCache>
                <c:formatCode>General</c:formatCode>
                <c:ptCount val="294"/>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numCache>
            </c:numRef>
          </c:cat>
          <c:val>
            <c:numRef>
              <c:f>省市別輸入症例数変化!$D$2:$D$247</c:f>
              <c:numCache>
                <c:formatCode>General</c:formatCode>
                <c:ptCount val="246"/>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numCache>
            </c:numRef>
          </c:cat>
          <c:val>
            <c:numRef>
              <c:f>省市別輸入症例数変化!$E$2:$E$247</c:f>
              <c:numCache>
                <c:formatCode>General</c:formatCode>
                <c:ptCount val="246"/>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numCache>
            </c:numRef>
          </c:cat>
          <c:val>
            <c:numRef>
              <c:f>省市別輸入症例数変化!$F$2:$F$247</c:f>
              <c:numCache>
                <c:formatCode>General</c:formatCode>
                <c:ptCount val="246"/>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numCache>
            </c:numRef>
          </c:cat>
          <c:val>
            <c:numRef>
              <c:f>省市別輸入症例数変化!$G$2:$G$247</c:f>
              <c:numCache>
                <c:formatCode>General</c:formatCode>
                <c:ptCount val="246"/>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numCache>
            </c:numRef>
          </c:cat>
          <c:val>
            <c:numRef>
              <c:f>省市別輸入症例数変化!$H$2:$H$247</c:f>
              <c:numCache>
                <c:formatCode>General</c:formatCode>
                <c:ptCount val="246"/>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省市別輸入症例数変化!$C$2:$C$247</c:f>
              <c:numCache>
                <c:formatCode>m"月"d"日"</c:formatCode>
                <c:ptCount val="24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numCache>
            </c:numRef>
          </c:cat>
          <c:val>
            <c:numRef>
              <c:f>省市別輸入症例数変化!$I$2:$I$247</c:f>
              <c:numCache>
                <c:formatCode>0_);[Red]\(0\)</c:formatCode>
                <c:ptCount val="246"/>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省市別輸入症例数変化!$AE$2:$AE$246</c:f>
              <c:numCache>
                <c:formatCode>m"月"d"日"</c:formatCode>
                <c:ptCount val="24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4" formatCode="General">
                  <c:v>1</c:v>
                </c:pt>
              </c:numCache>
            </c:numRef>
          </c:cat>
          <c:val>
            <c:numRef>
              <c:f>省市別輸入症例数変化!$AF$2:$AF$246</c:f>
              <c:numCache>
                <c:formatCode>0_);[Red]\(0\)</c:formatCode>
                <c:ptCount val="245"/>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省市別輸入症例数変化!$AE$2:$AE$246</c:f>
              <c:numCache>
                <c:formatCode>m"月"d"日"</c:formatCode>
                <c:ptCount val="245"/>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4" formatCode="General">
                  <c:v>1</c:v>
                </c:pt>
              </c:numCache>
            </c:numRef>
          </c:cat>
          <c:val>
            <c:numRef>
              <c:f>省市別輸入症例数変化!$AG$2:$AG$246</c:f>
              <c:numCache>
                <c:formatCode>General</c:formatCode>
                <c:ptCount val="245"/>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香港マカオ台湾の患者・海外輸入症例・無症状病原体保有者!$BQ$29:$BQ$483</c:f>
              <c:numCache>
                <c:formatCode>General</c:formatCode>
                <c:ptCount val="45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香港マカオ台湾の患者・海外輸入症例・無症状病原体保有者!$BR$29:$BR$483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香港マカオ台湾の患者・海外輸入症例・無症状病原体保有者!$BS$29:$BS$483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香港マカオ台湾の患者・海外輸入症例・無症状病原体保有者!$AX$169:$AX$482</c:f>
              <c:numCache>
                <c:formatCode>m"月"d"日"</c:formatCode>
                <c:ptCount val="3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numCache>
            </c:numRef>
          </c:cat>
          <c:val>
            <c:numRef>
              <c:f>香港マカオ台湾の患者・海外輸入症例・無症状病原体保有者!$AY$169:$AY$482</c:f>
              <c:numCache>
                <c:formatCode>General</c:formatCode>
                <c:ptCount val="314"/>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香港マカオ台湾の患者・海外輸入症例・無症状病原体保有者!$AX$169:$AX$482</c:f>
              <c:numCache>
                <c:formatCode>m"月"d"日"</c:formatCode>
                <c:ptCount val="3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numCache>
            </c:numRef>
          </c:cat>
          <c:val>
            <c:numRef>
              <c:f>香港マカオ台湾の患者・海外輸入症例・無症状病原体保有者!$BB$169:$BB$482</c:f>
              <c:numCache>
                <c:formatCode>General</c:formatCode>
                <c:ptCount val="314"/>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香港マカオ台湾の患者・海外輸入症例・無症状病原体保有者!$AX$169:$AX$482</c:f>
              <c:numCache>
                <c:formatCode>m"月"d"日"</c:formatCode>
                <c:ptCount val="3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numCache>
            </c:numRef>
          </c:cat>
          <c:val>
            <c:numRef>
              <c:f>香港マカオ台湾の患者・海外輸入症例・無症状病原体保有者!$AZ$169:$AZ$482</c:f>
              <c:numCache>
                <c:formatCode>General</c:formatCode>
                <c:ptCount val="314"/>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香港マカオ台湾の患者・海外輸入症例・無症状病原体保有者!$AX$169:$AX$482</c:f>
              <c:numCache>
                <c:formatCode>m"月"d"日"</c:formatCode>
                <c:ptCount val="314"/>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numCache>
            </c:numRef>
          </c:cat>
          <c:val>
            <c:numRef>
              <c:f>香港マカオ台湾の患者・海外輸入症例・無症状病原体保有者!$BC$169:$BC$482</c:f>
              <c:numCache>
                <c:formatCode>General</c:formatCode>
                <c:ptCount val="314"/>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新疆の情況!$U$6:$U$288</c:f>
              <c:strCache>
                <c:ptCount val="28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strCache>
            </c:strRef>
          </c:cat>
          <c:val>
            <c:numRef>
              <c:f>新疆の情況!$V$6:$V$288</c:f>
              <c:numCache>
                <c:formatCode>General</c:formatCode>
                <c:ptCount val="283"/>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新疆の情況!$U$6:$U$288</c:f>
              <c:strCache>
                <c:ptCount val="28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strCache>
            </c:strRef>
          </c:cat>
          <c:val>
            <c:numRef>
              <c:f>新疆の情況!$Y$6:$Y$288</c:f>
              <c:numCache>
                <c:formatCode>General</c:formatCode>
                <c:ptCount val="283"/>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新疆の情況!$U$6:$U$288</c:f>
              <c:strCache>
                <c:ptCount val="28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strCache>
            </c:strRef>
          </c:cat>
          <c:val>
            <c:numRef>
              <c:f>新疆の情況!$W$6:$W$288</c:f>
              <c:numCache>
                <c:formatCode>General</c:formatCode>
                <c:ptCount val="283"/>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新疆の情況!$U$6:$U$288</c:f>
              <c:strCache>
                <c:ptCount val="28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strCache>
            </c:strRef>
          </c:cat>
          <c:val>
            <c:numRef>
              <c:f>新疆の情況!$X$6:$X$288</c:f>
              <c:numCache>
                <c:formatCode>General</c:formatCode>
                <c:ptCount val="283"/>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新疆の情況!$U$6:$U$288</c:f>
              <c:strCache>
                <c:ptCount val="28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strCache>
            </c:strRef>
          </c:cat>
          <c:val>
            <c:numRef>
              <c:f>新疆の情況!$Z$6:$Z$288</c:f>
              <c:numCache>
                <c:formatCode>General</c:formatCode>
                <c:ptCount val="283"/>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国家衛健委発表に基づく感染状況!$X$27:$X$484</c:f>
              <c:numCache>
                <c:formatCode>#,##0_);[Red]\(#,##0\)</c:formatCode>
                <c:ptCount val="4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国家衛健委発表に基づく感染状況!$Y$27:$Y$484</c:f>
              <c:numCache>
                <c:formatCode>General</c:formatCode>
                <c:ptCount val="4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国家衛健委発表に基づく感染状況!$AA$27:$AA$484</c:f>
              <c:numCache>
                <c:formatCode>General</c:formatCode>
                <c:ptCount val="4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国家衛健委発表に基づく感染状況!$AB$27:$AB$484</c:f>
              <c:numCache>
                <c:formatCode>General</c:formatCode>
                <c:ptCount val="4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国家衛健委発表に基づく感染状況!$X$27:$X$484</c:f>
              <c:numCache>
                <c:formatCode>#,##0_);[Red]\(#,##0\)</c:formatCode>
                <c:ptCount val="4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国家衛健委発表に基づく感染状況!$Y$27:$Y$484</c:f>
              <c:numCache>
                <c:formatCode>General</c:formatCode>
                <c:ptCount val="4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国家衛健委発表に基づく感染状況!$AA$27:$AA$484</c:f>
              <c:numCache>
                <c:formatCode>General</c:formatCode>
                <c:ptCount val="4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国家衛健委発表に基づく感染状況!$AB$27:$AB$484</c:f>
              <c:numCache>
                <c:formatCode>General</c:formatCode>
                <c:ptCount val="4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国家衛健委発表に基づく感染状況!$AA$27:$AA$484</c:f>
              <c:numCache>
                <c:formatCode>General</c:formatCode>
                <c:ptCount val="4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国家衛健委発表に基づく感染状況!$AB$27:$AB$484</c:f>
              <c:numCache>
                <c:formatCode>General</c:formatCode>
                <c:ptCount val="4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国家衛健委発表に基づく感染状況!$X$27:$X$484</c:f>
              <c:numCache>
                <c:formatCode>#,##0_);[Red]\(#,##0\)</c:formatCode>
                <c:ptCount val="4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国家衛健委発表に基づく感染状況!$Y$27:$Y$484</c:f>
              <c:numCache>
                <c:formatCode>General</c:formatCode>
                <c:ptCount val="4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国家衛健委発表に基づく感染状況!$AA$27:$AA$484</c:f>
              <c:numCache>
                <c:formatCode>General</c:formatCode>
                <c:ptCount val="4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国家衛健委発表に基づく感染状況!$Z$27:$Z$484</c:f>
              <c:numCache>
                <c:formatCode>m"月"d"日"</c:formatCode>
                <c:ptCount val="4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numCache>
            </c:numRef>
          </c:cat>
          <c:val>
            <c:numRef>
              <c:f>国家衛健委発表に基づく感染状況!$AB$27:$AB$484</c:f>
              <c:numCache>
                <c:formatCode>General</c:formatCode>
                <c:ptCount val="4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香港マカオ台湾の患者・海外輸入症例・無症状病原体保有者!$BE$70:$BE$483</c:f>
              <c:numCache>
                <c:formatCode>m"月"d"日"</c:formatCode>
                <c:ptCount val="41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numCache>
            </c:numRef>
          </c:cat>
          <c:val>
            <c:numRef>
              <c:f>香港マカオ台湾の患者・海外輸入症例・無症状病原体保有者!$BF$70:$BF$483</c:f>
              <c:numCache>
                <c:formatCode>General</c:formatCode>
                <c:ptCount val="41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香港マカオ台湾の患者・海外輸入症例・無症状病原体保有者!$BE$70:$BE$483</c:f>
              <c:numCache>
                <c:formatCode>m"月"d"日"</c:formatCode>
                <c:ptCount val="41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numCache>
            </c:numRef>
          </c:cat>
          <c:val>
            <c:numRef>
              <c:f>香港マカオ台湾の患者・海外輸入症例・無症状病原体保有者!$BG$70:$BG$483</c:f>
              <c:numCache>
                <c:formatCode>General</c:formatCode>
                <c:ptCount val="41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香港マカオ台湾の患者・海外輸入症例・無症状病原体保有者!$BX$29:$BX$483</c:f>
              <c:numCache>
                <c:formatCode>General</c:formatCode>
                <c:ptCount val="45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香港マカオ台湾の患者・海外輸入症例・無症状病原体保有者!$BY$29:$BY$483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香港マカオ台湾の患者・海外輸入症例・無症状病原体保有者!$BZ$29:$BZ$483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香港マカオ台湾の患者・海外輸入症例・無症状病原体保有者!$CB$29:$CB$483</c:f>
              <c:numCache>
                <c:formatCode>General</c:formatCode>
                <c:ptCount val="45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香港マカオ台湾の患者・海外輸入症例・無症状病原体保有者!$CC$29:$CC$483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香港マカオ台湾の患者・海外輸入症例・無症状病原体保有者!$CD$29:$CD$483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香港マカオ台湾の患者・海外輸入症例・無症状病原体保有者!$BJ$97:$BJ$482</c:f>
              <c:numCache>
                <c:formatCode>m"月"d"日"</c:formatCode>
                <c:ptCount val="3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numCache>
            </c:numRef>
          </c:cat>
          <c:val>
            <c:numRef>
              <c:f>香港マカオ台湾の患者・海外輸入症例・無症状病原体保有者!$BK$97:$BK$482</c:f>
              <c:numCache>
                <c:formatCode>General</c:formatCode>
                <c:ptCount val="38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香港マカオ台湾の患者・海外輸入症例・無症状病原体保有者!$BJ$97:$BJ$482</c:f>
              <c:numCache>
                <c:formatCode>m"月"d"日"</c:formatCode>
                <c:ptCount val="3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numCache>
            </c:numRef>
          </c:cat>
          <c:val>
            <c:numRef>
              <c:f>香港マカオ台湾の患者・海外輸入症例・無症状病原体保有者!$BL$97:$BL$482</c:f>
              <c:numCache>
                <c:formatCode>General</c:formatCode>
                <c:ptCount val="38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香港マカオ台湾の患者・海外輸入症例・無症状病原体保有者!$BM$97:$BM$482</c:f>
              <c:numCache>
                <c:formatCode>m"月"d"日"</c:formatCode>
                <c:ptCount val="3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numCache>
            </c:numRef>
          </c:cat>
          <c:val>
            <c:numRef>
              <c:f>香港マカオ台湾の患者・海外輸入症例・無症状病原体保有者!$BN$97:$BN$482</c:f>
              <c:numCache>
                <c:formatCode>General</c:formatCode>
                <c:ptCount val="38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香港マカオ台湾の患者・海外輸入症例・無症状病原体保有者!$BM$97:$BM$482</c:f>
              <c:numCache>
                <c:formatCode>m"月"d"日"</c:formatCode>
                <c:ptCount val="38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numCache>
            </c:numRef>
          </c:cat>
          <c:val>
            <c:numRef>
              <c:f>香港マカオ台湾の患者・海外輸入症例・無症状病原体保有者!$BO$97:$BO$482</c:f>
              <c:numCache>
                <c:formatCode>General</c:formatCode>
                <c:ptCount val="38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香港マカオ台湾の患者・海外輸入症例・無症状病原体保有者!$CI$29:$CI$483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香港マカオ台湾の患者・海外輸入症例・無症状病原体保有者!$CF$29:$CF$483</c:f>
              <c:numCache>
                <c:formatCode>General</c:formatCode>
                <c:ptCount val="455"/>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香港マカオ台湾の患者・海外輸入症例・無症状病原体保有者!$CE$29:$CE$483</c:f>
              <c:numCache>
                <c:formatCode>m"月"d"日"</c:formatCode>
                <c:ptCount val="45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numCache>
            </c:numRef>
          </c:cat>
          <c:val>
            <c:numRef>
              <c:f>香港マカオ台湾の患者・海外輸入症例・無症状病原体保有者!$CG$29:$CG$483</c:f>
              <c:numCache>
                <c:formatCode>General</c:formatCode>
                <c:ptCount val="4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93"/>
  <sheetViews>
    <sheetView zoomScaleNormal="100" workbookViewId="0">
      <pane xSplit="2" ySplit="5" topLeftCell="C478" activePane="bottomRight" state="frozen"/>
      <selection pane="topRight" activeCell="C1" sqref="C1"/>
      <selection pane="bottomLeft" activeCell="A8" sqref="A8"/>
      <selection pane="bottomRight" activeCell="E487" sqref="E48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44306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c r="C483" s="59"/>
      <c r="D483" s="49"/>
      <c r="E483" s="61"/>
      <c r="F483" s="60"/>
      <c r="G483" s="59"/>
      <c r="H483" s="61"/>
      <c r="I483" s="55"/>
      <c r="J483" s="59"/>
      <c r="K483" s="61"/>
      <c r="L483" s="59"/>
      <c r="M483" s="61"/>
      <c r="N483" s="48"/>
      <c r="O483" s="60"/>
      <c r="P483" s="124"/>
      <c r="Q483" s="60"/>
      <c r="R483" s="48"/>
      <c r="S483" s="60"/>
      <c r="T483" s="60"/>
      <c r="U483" s="78"/>
    </row>
    <row r="484" spans="2:29" ht="9.5" customHeight="1" thickBot="1" x14ac:dyDescent="0.6">
      <c r="B484" s="66"/>
      <c r="C484" s="79"/>
      <c r="D484" s="80"/>
      <c r="E484" s="82"/>
      <c r="F484" s="95"/>
      <c r="G484" s="79"/>
      <c r="H484" s="82"/>
      <c r="I484" s="82"/>
      <c r="J484" s="79"/>
      <c r="K484" s="82"/>
      <c r="L484" s="79"/>
      <c r="M484" s="82"/>
      <c r="N484" s="83"/>
      <c r="O484" s="81"/>
      <c r="P484" s="94"/>
      <c r="Q484" s="95"/>
      <c r="R484" s="120"/>
      <c r="S484" s="95"/>
      <c r="T484" s="95"/>
      <c r="U484" s="67"/>
    </row>
    <row r="486" spans="2:29" ht="13" customHeight="1" x14ac:dyDescent="0.55000000000000004">
      <c r="E486" s="112"/>
      <c r="F486" s="113"/>
      <c r="G486" s="112" t="s">
        <v>80</v>
      </c>
      <c r="H486" s="113"/>
      <c r="I486" s="113"/>
      <c r="J486" s="113"/>
      <c r="U486" s="72"/>
    </row>
    <row r="487" spans="2:29" ht="13" customHeight="1" x14ac:dyDescent="0.55000000000000004">
      <c r="E487" s="112" t="s">
        <v>98</v>
      </c>
      <c r="F487" s="113"/>
      <c r="G487" s="293" t="s">
        <v>79</v>
      </c>
      <c r="H487" s="294"/>
      <c r="I487" s="112" t="s">
        <v>106</v>
      </c>
      <c r="J487" s="113"/>
    </row>
    <row r="488" spans="2:29" ht="13" customHeight="1" x14ac:dyDescent="0.55000000000000004">
      <c r="B488" s="130"/>
      <c r="E488" s="114" t="s">
        <v>108</v>
      </c>
      <c r="F488" s="113"/>
      <c r="G488" s="115"/>
      <c r="H488" s="115"/>
      <c r="I488" s="112" t="s">
        <v>107</v>
      </c>
      <c r="J488" s="113"/>
    </row>
    <row r="489" spans="2:29" ht="18.5" customHeight="1" x14ac:dyDescent="0.55000000000000004">
      <c r="E489" s="112" t="s">
        <v>96</v>
      </c>
      <c r="F489" s="113"/>
      <c r="G489" s="112" t="s">
        <v>97</v>
      </c>
      <c r="H489" s="113"/>
      <c r="I489" s="113"/>
      <c r="J489" s="113"/>
    </row>
    <row r="490" spans="2:29" ht="13" customHeight="1" x14ac:dyDescent="0.55000000000000004">
      <c r="E490" s="112" t="s">
        <v>98</v>
      </c>
      <c r="F490" s="113"/>
      <c r="G490" s="112" t="s">
        <v>99</v>
      </c>
      <c r="H490" s="113"/>
      <c r="I490" s="113"/>
      <c r="J490" s="113"/>
    </row>
    <row r="491" spans="2:29" ht="13" customHeight="1" x14ac:dyDescent="0.55000000000000004">
      <c r="E491" s="112" t="s">
        <v>98</v>
      </c>
      <c r="F491" s="113"/>
      <c r="G491" s="112" t="s">
        <v>100</v>
      </c>
      <c r="H491" s="113"/>
      <c r="I491" s="113"/>
      <c r="J491" s="113"/>
    </row>
    <row r="492" spans="2:29" ht="13" customHeight="1" x14ac:dyDescent="0.55000000000000004">
      <c r="E492" s="112" t="s">
        <v>101</v>
      </c>
      <c r="F492" s="113"/>
      <c r="G492" s="112" t="s">
        <v>102</v>
      </c>
      <c r="H492" s="113"/>
      <c r="I492" s="113"/>
      <c r="J492" s="113"/>
    </row>
    <row r="493" spans="2:29" ht="13" customHeight="1" x14ac:dyDescent="0.55000000000000004">
      <c r="E493" s="112" t="s">
        <v>103</v>
      </c>
      <c r="F493" s="113"/>
      <c r="G493" s="112" t="s">
        <v>104</v>
      </c>
      <c r="H493" s="113"/>
      <c r="I493" s="113"/>
      <c r="J493" s="113"/>
    </row>
  </sheetData>
  <mergeCells count="12">
    <mergeCell ref="G487:H48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87"/>
  <sheetViews>
    <sheetView topLeftCell="A4" zoomScale="96" zoomScaleNormal="96" workbookViewId="0">
      <pane xSplit="1" ySplit="4" topLeftCell="B478" activePane="bottomRight" state="frozen"/>
      <selection activeCell="A4" sqref="A4"/>
      <selection pane="topRight" activeCell="B4" sqref="B4"/>
      <selection pane="bottomLeft" activeCell="A8" sqref="A8"/>
      <selection pane="bottomRight" activeCell="E486" sqref="E48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1"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1"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1" si="2496">+BA473+1</f>
        <v>257</v>
      </c>
      <c r="BB474" s="130">
        <v>0</v>
      </c>
      <c r="BC474" s="27">
        <f t="shared" si="2461"/>
        <v>964</v>
      </c>
      <c r="BD474" s="238">
        <f t="shared" ref="BD474:BD481"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BK481" si="2785">+L480</f>
        <v>16</v>
      </c>
      <c r="BL480">
        <f t="shared" ref="BL480:BL481"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BR481"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CB481"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c r="B482" s="147"/>
      <c r="C482" s="154"/>
      <c r="D482" s="154"/>
      <c r="E482" s="147"/>
      <c r="F482" s="147"/>
      <c r="G482" s="147"/>
      <c r="H482" s="135"/>
      <c r="I482" s="147"/>
      <c r="J482" s="135"/>
      <c r="K482" s="42"/>
      <c r="L482" s="146"/>
      <c r="M482" s="147"/>
      <c r="N482" s="135"/>
      <c r="O482" s="135"/>
      <c r="P482" s="147"/>
      <c r="Q482" s="147"/>
      <c r="R482" s="135"/>
      <c r="S482" s="135"/>
      <c r="T482" s="147"/>
      <c r="U482" s="147"/>
      <c r="V482" s="135"/>
      <c r="W482" s="42"/>
      <c r="X482" s="148"/>
      <c r="Z482" s="75"/>
      <c r="AA482" s="230"/>
      <c r="AB482" s="230"/>
      <c r="AC482" s="231"/>
      <c r="AD482" s="183"/>
      <c r="AE482" s="243"/>
      <c r="AF482" s="155"/>
      <c r="AG482" s="184"/>
      <c r="AH482" s="155"/>
      <c r="AI482" s="184"/>
      <c r="AJ482" s="185"/>
      <c r="AK482" s="186"/>
      <c r="AL482" s="155"/>
      <c r="AM482" s="184"/>
      <c r="AN482" s="155"/>
      <c r="AO482" s="184"/>
      <c r="AP482" s="187"/>
      <c r="AQ482" s="186"/>
      <c r="AR482" s="155"/>
      <c r="AS482" s="184"/>
      <c r="AT482" s="155"/>
      <c r="AU482" s="184"/>
      <c r="AV482" s="188"/>
      <c r="AX482"/>
      <c r="AY482"/>
      <c r="AZ482"/>
      <c r="BB482"/>
      <c r="BQ482" s="45"/>
      <c r="BR482" s="45"/>
      <c r="BS482" s="45"/>
      <c r="BT482" s="45"/>
      <c r="BU482" s="45"/>
      <c r="BV482" s="45"/>
      <c r="BW482" s="45"/>
    </row>
    <row r="483" spans="1:91" ht="7" customHeight="1" thickBot="1" x14ac:dyDescent="0.6">
      <c r="A483" s="66"/>
      <c r="B483" s="146"/>
      <c r="C483" s="154"/>
      <c r="D483" s="147"/>
      <c r="E483" s="147"/>
      <c r="F483" s="147"/>
      <c r="G483" s="147"/>
      <c r="H483" s="135"/>
      <c r="I483" s="147"/>
      <c r="J483" s="135"/>
      <c r="K483" s="148"/>
      <c r="L483" s="146"/>
      <c r="M483" s="147"/>
      <c r="N483" s="135"/>
      <c r="O483" s="135"/>
      <c r="P483" s="147"/>
      <c r="Q483" s="147"/>
      <c r="R483" s="135"/>
      <c r="S483" s="135"/>
      <c r="T483" s="147"/>
      <c r="U483" s="147"/>
      <c r="V483" s="135"/>
      <c r="W483" s="42"/>
      <c r="X483" s="148"/>
      <c r="Z483" s="66"/>
      <c r="AA483" s="64"/>
      <c r="AB483" s="64"/>
      <c r="AC483" s="64"/>
      <c r="AD483" s="183"/>
      <c r="AE483" s="243"/>
      <c r="AF483" s="155"/>
      <c r="AG483" s="184"/>
      <c r="AH483" s="155"/>
      <c r="AI483" s="184"/>
      <c r="AJ483" s="185"/>
      <c r="AK483" s="186"/>
      <c r="AL483" s="155"/>
      <c r="AM483" s="184"/>
      <c r="AN483" s="155"/>
      <c r="AO483" s="184"/>
      <c r="AP483" s="187"/>
      <c r="AQ483" s="186"/>
      <c r="AR483" s="155"/>
      <c r="AS483" s="184"/>
      <c r="AT483" s="155"/>
      <c r="AU483" s="184"/>
      <c r="AV483" s="188"/>
    </row>
    <row r="484" spans="1:91" x14ac:dyDescent="0.55000000000000004">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AE484">
        <f>SUM(AD443:AD448)</f>
        <v>190</v>
      </c>
      <c r="AY484" s="45" t="s">
        <v>476</v>
      </c>
      <c r="BB484" s="45" t="s">
        <v>475</v>
      </c>
      <c r="BU484">
        <f>SUM(BU442:BU483)</f>
        <v>545</v>
      </c>
    </row>
    <row r="485" spans="1:91" x14ac:dyDescent="0.55000000000000004">
      <c r="AI485" s="259">
        <f>SUM(AI189:AI482)</f>
        <v>202</v>
      </c>
      <c r="AY485" s="45">
        <f>SUM(AY359:AY413)</f>
        <v>69</v>
      </c>
      <c r="BB485" s="45">
        <f>SUM(BB374:BB413)</f>
        <v>941</v>
      </c>
    </row>
    <row r="486" spans="1:91" x14ac:dyDescent="0.55000000000000004">
      <c r="L486">
        <f>SUM(L97:L485)</f>
        <v>8930</v>
      </c>
      <c r="P486">
        <f>SUM(P97:P485)</f>
        <v>1754</v>
      </c>
      <c r="AD486">
        <f>SUM(AD188:AD194)</f>
        <v>82</v>
      </c>
    </row>
    <row r="487" spans="1:91" ht="15.5" customHeight="1" x14ac:dyDescent="0.55000000000000004">
      <c r="A487" s="130"/>
      <c r="D487">
        <f>SUM(B229:B259)</f>
        <v>435</v>
      </c>
      <c r="Z487" s="130"/>
      <c r="AA487" s="130"/>
      <c r="AB487" s="130"/>
      <c r="AC487" s="130"/>
      <c r="AF487">
        <f>SUM(AD188:AD482)</f>
        <v>10492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54"/>
  <sheetViews>
    <sheetView workbookViewId="0">
      <pane xSplit="3" ySplit="1" topLeftCell="D234" activePane="bottomRight" state="frozen"/>
      <selection pane="topRight" activeCell="C1" sqref="C1"/>
      <selection pane="bottomLeft" activeCell="A2" sqref="A2"/>
      <selection pane="bottomRight" activeCell="D243" sqref="D24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44"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c r="C245" s="1"/>
      <c r="I245" s="265"/>
      <c r="AE245" s="1"/>
      <c r="AF245" s="266"/>
    </row>
    <row r="246" spans="2:33" x14ac:dyDescent="0.55000000000000004">
      <c r="B246" s="240"/>
      <c r="C246" s="1"/>
      <c r="AE246" s="278">
        <v>1</v>
      </c>
    </row>
    <row r="247" spans="2:33" s="264" customFormat="1" ht="5" customHeight="1" x14ac:dyDescent="0.55000000000000004">
      <c r="B247" s="263"/>
      <c r="C247" s="262"/>
      <c r="AD247" s="5"/>
    </row>
    <row r="248" spans="2:33" ht="5.5" customHeight="1" x14ac:dyDescent="0.55000000000000004">
      <c r="B248" s="256"/>
      <c r="C248" s="1"/>
    </row>
    <row r="249" spans="2:33" x14ac:dyDescent="0.55000000000000004">
      <c r="B249">
        <f>SUM(B2:B248)</f>
        <v>3170</v>
      </c>
      <c r="C249" s="1" t="s">
        <v>348</v>
      </c>
      <c r="D249" s="27">
        <f>SUM(D2:D248)</f>
        <v>1063</v>
      </c>
      <c r="E249" s="27">
        <f>SUM(E2:E248)</f>
        <v>596</v>
      </c>
      <c r="F249" s="27">
        <f>SUM(F2:F248)</f>
        <v>321</v>
      </c>
      <c r="G249" s="27">
        <f>SUM(G2:G248)</f>
        <v>226</v>
      </c>
      <c r="H249" s="27">
        <f>SUM(H2:H248)</f>
        <v>217</v>
      </c>
      <c r="J249">
        <f t="shared" ref="J249:AC249" si="205">SUM(J2:J248)</f>
        <v>54</v>
      </c>
      <c r="K249">
        <f t="shared" si="205"/>
        <v>2</v>
      </c>
      <c r="L249">
        <f t="shared" si="205"/>
        <v>7</v>
      </c>
      <c r="M249">
        <f t="shared" si="205"/>
        <v>24</v>
      </c>
      <c r="N249">
        <f t="shared" si="205"/>
        <v>15</v>
      </c>
      <c r="O249">
        <f t="shared" si="205"/>
        <v>4</v>
      </c>
      <c r="P249">
        <f t="shared" si="205"/>
        <v>25</v>
      </c>
      <c r="Q249">
        <f t="shared" si="205"/>
        <v>36</v>
      </c>
      <c r="R249">
        <f t="shared" si="205"/>
        <v>4</v>
      </c>
      <c r="S249">
        <f t="shared" si="205"/>
        <v>17</v>
      </c>
      <c r="T249">
        <f t="shared" si="205"/>
        <v>25</v>
      </c>
      <c r="U249">
        <f t="shared" si="205"/>
        <v>51</v>
      </c>
      <c r="V249">
        <f t="shared" si="205"/>
        <v>1</v>
      </c>
      <c r="W249">
        <f t="shared" si="205"/>
        <v>60</v>
      </c>
      <c r="X249">
        <f t="shared" si="205"/>
        <v>89</v>
      </c>
      <c r="Y249">
        <f t="shared" si="205"/>
        <v>35</v>
      </c>
      <c r="Z249">
        <f t="shared" si="205"/>
        <v>42</v>
      </c>
      <c r="AA249">
        <f t="shared" si="205"/>
        <v>154</v>
      </c>
      <c r="AB249">
        <f t="shared" si="205"/>
        <v>50</v>
      </c>
      <c r="AC249">
        <f t="shared" si="205"/>
        <v>52</v>
      </c>
    </row>
    <row r="250" spans="2:33" x14ac:dyDescent="0.55000000000000004">
      <c r="C250" s="1"/>
    </row>
    <row r="251" spans="2:33" ht="5" customHeight="1" x14ac:dyDescent="0.55000000000000004">
      <c r="C251" s="1"/>
    </row>
    <row r="254" spans="2:33" x14ac:dyDescent="0.55000000000000004">
      <c r="B254" s="240"/>
      <c r="J254">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abSelected="1" topLeftCell="A49" zoomScale="70" zoomScaleNormal="70" workbookViewId="0">
      <selection activeCell="T56" sqref="T56"/>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89"/>
  <sheetViews>
    <sheetView topLeftCell="A2" workbookViewId="0">
      <pane xSplit="2" ySplit="2" topLeftCell="C278" activePane="bottomRight" state="frozen"/>
      <selection activeCell="O24" sqref="O24"/>
      <selection pane="topRight" activeCell="O24" sqref="O24"/>
      <selection pane="bottomLeft" activeCell="O24" sqref="O24"/>
      <selection pane="bottomRight" activeCell="G285" sqref="G28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B286" s="249"/>
      <c r="C286" s="45"/>
      <c r="G286" s="1"/>
      <c r="H286" s="130"/>
      <c r="I286" s="248"/>
      <c r="J286" s="130"/>
      <c r="K286" s="253"/>
      <c r="L286" s="276"/>
      <c r="M286" s="5"/>
      <c r="N286" s="253"/>
      <c r="O286" s="130"/>
      <c r="P286" s="130"/>
      <c r="Q286" s="6"/>
      <c r="R286" s="277"/>
      <c r="S286" s="239"/>
      <c r="T286" s="254"/>
      <c r="U286" s="279"/>
      <c r="V286" s="5"/>
      <c r="W286" s="27"/>
      <c r="X286" s="254"/>
      <c r="Y286" s="5"/>
      <c r="Z286" s="251"/>
    </row>
    <row r="287" spans="1:26" x14ac:dyDescent="0.55000000000000004">
      <c r="B287" s="249"/>
      <c r="C287" s="45"/>
      <c r="G287" s="1"/>
      <c r="H287" s="129"/>
      <c r="I287" s="286"/>
      <c r="J287" s="129"/>
      <c r="K287" s="287"/>
      <c r="L287" s="288"/>
      <c r="M287" s="286"/>
      <c r="N287" s="287"/>
      <c r="O287" s="129"/>
      <c r="P287" s="286"/>
      <c r="Q287" s="289"/>
      <c r="R287" s="290"/>
      <c r="S287" s="289"/>
      <c r="T287" s="129"/>
      <c r="U287" s="291"/>
      <c r="V287" s="286"/>
      <c r="W287" s="286"/>
      <c r="X287" s="129"/>
      <c r="Y287" s="286"/>
      <c r="Z287" s="129"/>
    </row>
    <row r="288" spans="1:26" ht="7.5" customHeight="1" x14ac:dyDescent="0.55000000000000004">
      <c r="H288" s="286"/>
      <c r="I288" s="286"/>
      <c r="J288" s="286"/>
      <c r="K288" s="286"/>
      <c r="L288" s="292"/>
      <c r="M288" s="286"/>
      <c r="N288" s="286"/>
      <c r="O288" s="286"/>
      <c r="P288" s="286"/>
      <c r="Q288" s="286"/>
      <c r="R288" s="292"/>
      <c r="S288" s="286"/>
      <c r="T288" s="286"/>
      <c r="U288" s="286"/>
      <c r="V288" s="286"/>
      <c r="W288" s="286"/>
      <c r="X288" s="129"/>
      <c r="Y288" s="286"/>
      <c r="Z288" s="129"/>
    </row>
    <row r="289" spans="8:26" x14ac:dyDescent="0.55000000000000004">
      <c r="H289" s="286"/>
      <c r="I289" s="286"/>
      <c r="J289" s="286"/>
      <c r="K289" s="286"/>
      <c r="L289" s="292"/>
      <c r="M289" s="286"/>
      <c r="N289" s="286"/>
      <c r="O289" s="286"/>
      <c r="P289" s="286"/>
      <c r="Q289" s="286"/>
      <c r="R289" s="292"/>
      <c r="S289" s="286"/>
      <c r="T289" s="286"/>
      <c r="U289" s="286"/>
      <c r="V289" s="286"/>
      <c r="W289" s="286"/>
      <c r="X289" s="129"/>
      <c r="Y289" s="286"/>
      <c r="Z289"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2021-04-20T06:11:31Z</dcterms:modified>
</cp:coreProperties>
</file>