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D2CFEBA9-4529-4B81-907B-2535EB23BE9C}"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93" i="5" l="1"/>
  <c r="CL493" i="5"/>
  <c r="CK493" i="5"/>
  <c r="CJ493" i="5"/>
  <c r="CI493" i="5"/>
  <c r="CH493" i="5"/>
  <c r="CG493" i="5"/>
  <c r="CF493" i="5"/>
  <c r="CE493" i="5"/>
  <c r="CD493" i="5"/>
  <c r="CC493" i="5"/>
  <c r="CB493" i="5"/>
  <c r="CA493" i="5"/>
  <c r="BZ493" i="5"/>
  <c r="BY493" i="5"/>
  <c r="BX493" i="5"/>
  <c r="BW493" i="5"/>
  <c r="BV493" i="5"/>
  <c r="BU493" i="5"/>
  <c r="BS493" i="5"/>
  <c r="BR493" i="5"/>
  <c r="BQ493" i="5"/>
  <c r="BP493" i="5"/>
  <c r="BO493" i="5"/>
  <c r="BL493" i="5"/>
  <c r="BK493" i="5"/>
  <c r="BN493" i="5" s="1"/>
  <c r="BI493" i="5"/>
  <c r="BH493" i="5"/>
  <c r="BG493" i="5"/>
  <c r="BF493" i="5"/>
  <c r="BE493" i="5"/>
  <c r="BJ493" i="5" s="1"/>
  <c r="BM493" i="5" s="1"/>
  <c r="BD493" i="5"/>
  <c r="BC493" i="5"/>
  <c r="BA493" i="5"/>
  <c r="AZ493" i="5"/>
  <c r="AX493" i="5"/>
  <c r="AW493" i="5"/>
  <c r="AU493" i="5"/>
  <c r="AS493" i="5"/>
  <c r="AI493" i="5"/>
  <c r="AG493" i="5"/>
  <c r="AB494" i="2"/>
  <c r="AA494" i="2"/>
  <c r="Z494" i="2"/>
  <c r="Y494" i="2"/>
  <c r="X494" i="2"/>
  <c r="W494" i="2"/>
  <c r="P494" i="2"/>
  <c r="O494" i="2"/>
  <c r="M494" i="2"/>
  <c r="K494" i="2"/>
  <c r="H494" i="2"/>
  <c r="AQ493" i="5"/>
  <c r="AO493" i="5"/>
  <c r="AM493" i="5"/>
  <c r="AK493" i="5"/>
  <c r="AD493" i="5"/>
  <c r="AE493" i="5" s="1"/>
  <c r="AC493" i="5"/>
  <c r="AB493" i="5"/>
  <c r="AA493" i="5"/>
  <c r="Z493" i="5"/>
  <c r="Y493" i="5"/>
  <c r="C493" i="5"/>
  <c r="D493" i="5" s="1"/>
  <c r="AG256" i="7"/>
  <c r="AE256" i="7"/>
  <c r="I256" i="7"/>
  <c r="B256" i="7"/>
  <c r="AF256" i="7" s="1"/>
  <c r="Y297" i="6"/>
  <c r="Z297" i="6" s="1"/>
  <c r="X297" i="6"/>
  <c r="V297" i="6"/>
  <c r="U297" i="6"/>
  <c r="T297" i="6"/>
  <c r="S297" i="6"/>
  <c r="R297" i="6"/>
  <c r="N297" i="6"/>
  <c r="L297" i="6"/>
  <c r="K297" i="6"/>
  <c r="I297" i="6"/>
  <c r="W297" i="6" s="1"/>
  <c r="AS492" i="5"/>
  <c r="AG492" i="5"/>
  <c r="CG492" i="5" s="1"/>
  <c r="P493" i="2"/>
  <c r="AA493" i="2"/>
  <c r="Z493" i="2"/>
  <c r="X493" i="2"/>
  <c r="W493" i="2"/>
  <c r="CI492" i="5"/>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F255" i="7" s="1"/>
  <c r="AG255" i="7"/>
  <c r="AE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BE491" i="5"/>
  <c r="BJ491" i="5" s="1"/>
  <c r="BM491" i="5" s="1"/>
  <c r="AX491" i="5"/>
  <c r="AU491" i="5"/>
  <c r="AQ491" i="5"/>
  <c r="AO491" i="5"/>
  <c r="AM491" i="5"/>
  <c r="AK491" i="5"/>
  <c r="AI491" i="5"/>
  <c r="CM491" i="5" s="1"/>
  <c r="AD491" i="5"/>
  <c r="AC491" i="5"/>
  <c r="AB491" i="5"/>
  <c r="AA491" i="5"/>
  <c r="Z491" i="5"/>
  <c r="CJ491" i="5" s="1"/>
  <c r="I254" i="7"/>
  <c r="B254" i="7" s="1"/>
  <c r="AF254" i="7" s="1"/>
  <c r="AG254" i="7"/>
  <c r="AE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F253" i="7" s="1"/>
  <c r="AG253" i="7"/>
  <c r="AE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F252" i="7" s="1"/>
  <c r="AG252" i="7"/>
  <c r="AE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F251" i="7" s="1"/>
  <c r="AG251" i="7"/>
  <c r="AE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F250" i="7" s="1"/>
  <c r="AG250" i="7"/>
  <c r="AE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I494" i="2" l="1"/>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61"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85" i="5" l="1"/>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61"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6" i="5" s="1"/>
  <c r="CF443" i="5"/>
  <c r="AE496"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7" i="5"/>
  <c r="CH378" i="5" l="1"/>
  <c r="CE378" i="5"/>
  <c r="CD378" i="5"/>
  <c r="CC378" i="5"/>
  <c r="CB378" i="5"/>
  <c r="CA378" i="5"/>
  <c r="BZ378" i="5"/>
  <c r="BY378" i="5"/>
  <c r="BX378" i="5"/>
  <c r="BW378" i="5"/>
  <c r="BS378" i="5"/>
  <c r="BR378" i="5"/>
  <c r="BQ378" i="5"/>
  <c r="BP378" i="5"/>
  <c r="BL378" i="5"/>
  <c r="BK378" i="5"/>
  <c r="BH378" i="5"/>
  <c r="BF378" i="5"/>
  <c r="BB497"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61"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61" i="7"/>
  <c r="R261"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61" i="7"/>
  <c r="AB261" i="7"/>
  <c r="AA261" i="7"/>
  <c r="Y261" i="7"/>
  <c r="G261" i="7"/>
  <c r="W261" i="7"/>
  <c r="P261" i="7"/>
  <c r="M261" i="7"/>
  <c r="E261"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6"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9"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I44" i="6"/>
  <c r="W43" i="6"/>
  <c r="AF499" i="5"/>
  <c r="AD498"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8" i="5"/>
  <c r="L498"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W296" i="6" s="1"/>
  <c r="C259" i="5"/>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BI474" i="5"/>
  <c r="BG474" i="5" s="1"/>
  <c r="D474" i="5"/>
  <c r="H310" i="2"/>
  <c r="Y309" i="2"/>
  <c r="M281" i="2"/>
  <c r="M282" i="2" s="1"/>
  <c r="AB280" i="2"/>
  <c r="I280" i="2"/>
  <c r="D492" i="5" l="1"/>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Y485" i="2"/>
  <c r="Y484" i="2"/>
  <c r="Y483" i="2"/>
  <c r="Y482" i="2"/>
  <c r="Y481" i="2"/>
  <c r="Y480" i="2"/>
  <c r="Y479" i="2"/>
  <c r="Y478" i="2"/>
  <c r="M369" i="2"/>
  <c r="AB368" i="2"/>
  <c r="I368" i="2"/>
  <c r="Y493" i="2" l="1"/>
  <c r="Y492" i="2"/>
  <c r="Y491" i="2"/>
  <c r="Y490" i="2"/>
  <c r="Y489" i="2"/>
  <c r="Y488" i="2"/>
  <c r="Y487" i="2"/>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61" i="7"/>
  <c r="AG197" i="7"/>
  <c r="U261" i="7"/>
  <c r="S261" i="7"/>
  <c r="Q261" i="7"/>
  <c r="N261" i="7"/>
  <c r="L261" i="7"/>
  <c r="F261" i="7"/>
  <c r="J261" i="7"/>
  <c r="X261" i="7"/>
  <c r="Z261" i="7"/>
  <c r="B197" i="7"/>
  <c r="B261" i="7" s="1"/>
  <c r="H261"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I485" i="2"/>
  <c r="AB484" i="2"/>
  <c r="I484" i="2"/>
  <c r="AB483" i="2"/>
  <c r="I483" i="2"/>
  <c r="AB482" i="2"/>
  <c r="I482" i="2"/>
  <c r="AB481" i="2"/>
  <c r="I481" i="2"/>
  <c r="AB480" i="2"/>
  <c r="I480" i="2"/>
  <c r="AB479" i="2"/>
  <c r="I479" i="2"/>
  <c r="AB478" i="2"/>
  <c r="I478" i="2"/>
  <c r="I477" i="2"/>
  <c r="AB477" i="2"/>
  <c r="AB476" i="2"/>
  <c r="I476" i="2"/>
  <c r="AB493" i="2" l="1"/>
  <c r="I493" i="2"/>
  <c r="AB492" i="2"/>
  <c r="I492" i="2"/>
  <c r="AB491" i="2"/>
  <c r="I491" i="2"/>
  <c r="AB490" i="2"/>
  <c r="I490" i="2"/>
  <c r="AB489" i="2"/>
  <c r="I489" i="2"/>
  <c r="AB488" i="2"/>
  <c r="I488" i="2"/>
  <c r="AB487" i="2"/>
  <c r="I487" i="2"/>
  <c r="AB486" i="2"/>
  <c r="I486" i="2"/>
</calcChain>
</file>

<file path=xl/sharedStrings.xml><?xml version="1.0" encoding="utf-8"?>
<sst xmlns="http://schemas.openxmlformats.org/spreadsheetml/2006/main" count="806" uniqueCount="590">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</sst>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国家衛健委発表に基づく感染状況!$X$27:$X$497</c:f>
              <c:numCache>
                <c:formatCode>#,##0_);[Red]\(#,##0\)</c:formatCode>
                <c:ptCount val="47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国家衛健委発表に基づく感染状況!$Y$27:$Y$497</c:f>
              <c:numCache>
                <c:formatCode>General</c:formatCode>
                <c:ptCount val="47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香港マカオ台湾の患者・海外輸入症例・無症状病原体保有者!$CL$189:$CL$494</c:f>
              <c:numCache>
                <c:formatCode>m"月"d"日"</c:formatCode>
                <c:ptCount val="30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numCache>
            </c:numRef>
          </c:cat>
          <c:val>
            <c:numRef>
              <c:f>香港マカオ台湾の患者・海外輸入症例・無症状病原体保有者!$CM$189:$CM$494</c:f>
              <c:numCache>
                <c:formatCode>General</c:formatCode>
                <c:ptCount val="30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香港マカオ台湾の患者・海外輸入症例・無症状病原体保有者!$CJ$189:$CJ$494</c:f>
              <c:numCache>
                <c:formatCode>m"月"d"日"</c:formatCode>
                <c:ptCount val="30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numCache>
            </c:numRef>
          </c:cat>
          <c:val>
            <c:numRef>
              <c:f>香港マカオ台湾の患者・海外輸入症例・無症状病原体保有者!$CK$189:$CK$494</c:f>
              <c:numCache>
                <c:formatCode>General</c:formatCode>
                <c:ptCount val="30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省市別輸入症例数変化!$D$2:$D$259</c:f>
              <c:numCache>
                <c:formatCode>General</c:formatCode>
                <c:ptCount val="25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省市別輸入症例数変化!$E$2:$E$259</c:f>
              <c:numCache>
                <c:formatCode>General</c:formatCode>
                <c:ptCount val="25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省市別輸入症例数変化!$F$2:$F$259</c:f>
              <c:numCache>
                <c:formatCode>General</c:formatCode>
                <c:ptCount val="25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省市別輸入症例数変化!$G$2:$G$259</c:f>
              <c:numCache>
                <c:formatCode>General</c:formatCode>
                <c:ptCount val="25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省市別輸入症例数変化!$H$2:$H$259</c:f>
              <c:numCache>
                <c:formatCode>General</c:formatCode>
                <c:ptCount val="25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numCache>
            </c:numRef>
          </c:cat>
          <c:val>
            <c:numRef>
              <c:f>省市別輸入症例数変化!$I$2:$I$259</c:f>
              <c:numCache>
                <c:formatCode>0_);[Red]\(0\)</c:formatCode>
                <c:ptCount val="25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省市別輸入症例数変化!$AE$2:$AE$258</c:f>
              <c:numCache>
                <c:formatCode>m"月"d"日"</c:formatCode>
                <c:ptCount val="25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6" formatCode="General">
                  <c:v>1</c:v>
                </c:pt>
              </c:numCache>
            </c:numRef>
          </c:cat>
          <c:val>
            <c:numRef>
              <c:f>省市別輸入症例数変化!$AF$2:$AF$258</c:f>
              <c:numCache>
                <c:formatCode>0_);[Red]\(0\)</c:formatCode>
                <c:ptCount val="25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省市別輸入症例数変化!$AE$2:$AE$258</c:f>
              <c:numCache>
                <c:formatCode>m"月"d"日"</c:formatCode>
                <c:ptCount val="25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6" formatCode="General">
                  <c:v>1</c:v>
                </c:pt>
              </c:numCache>
            </c:numRef>
          </c:cat>
          <c:val>
            <c:numRef>
              <c:f>省市別輸入症例数変化!$AG$2:$AG$258</c:f>
              <c:numCache>
                <c:formatCode>General</c:formatCode>
                <c:ptCount val="25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香港マカオ台湾の患者・海外輸入症例・無症状病原体保有者!$BQ$29:$BQ$495</c:f>
              <c:numCache>
                <c:formatCode>General</c:formatCode>
                <c:ptCount val="46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香港マカオ台湾の患者・海外輸入症例・無症状病原体保有者!$BR$29:$BR$495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香港マカオ台湾の患者・海外輸入症例・無症状病原体保有者!$BS$29:$BS$495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香港マカオ台湾の患者・海外輸入症例・無症状病原体保有者!$AX$169:$AX$494</c:f>
              <c:numCache>
                <c:formatCode>m"月"d"日"</c:formatCode>
                <c:ptCount val="3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numCache>
            </c:numRef>
          </c:cat>
          <c:val>
            <c:numRef>
              <c:f>香港マカオ台湾の患者・海外輸入症例・無症状病原体保有者!$AY$169:$AY$494</c:f>
              <c:numCache>
                <c:formatCode>General</c:formatCode>
                <c:ptCount val="32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香港マカオ台湾の患者・海外輸入症例・無症状病原体保有者!$AX$169:$AX$494</c:f>
              <c:numCache>
                <c:formatCode>m"月"d"日"</c:formatCode>
                <c:ptCount val="3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numCache>
            </c:numRef>
          </c:cat>
          <c:val>
            <c:numRef>
              <c:f>香港マカオ台湾の患者・海外輸入症例・無症状病原体保有者!$BB$169:$BB$494</c:f>
              <c:numCache>
                <c:formatCode>General</c:formatCode>
                <c:ptCount val="32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香港マカオ台湾の患者・海外輸入症例・無症状病原体保有者!$AX$169:$AX$494</c:f>
              <c:numCache>
                <c:formatCode>m"月"d"日"</c:formatCode>
                <c:ptCount val="3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numCache>
            </c:numRef>
          </c:cat>
          <c:val>
            <c:numRef>
              <c:f>香港マカオ台湾の患者・海外輸入症例・無症状病原体保有者!$AZ$169:$AZ$494</c:f>
              <c:numCache>
                <c:formatCode>General</c:formatCode>
                <c:ptCount val="32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香港マカオ台湾の患者・海外輸入症例・無症状病原体保有者!$AX$169:$AX$494</c:f>
              <c:numCache>
                <c:formatCode>m"月"d"日"</c:formatCode>
                <c:ptCount val="32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numCache>
            </c:numRef>
          </c:cat>
          <c:val>
            <c:numRef>
              <c:f>香港マカオ台湾の患者・海外輸入症例・無症状病原体保有者!$BC$169:$BC$494</c:f>
              <c:numCache>
                <c:formatCode>General</c:formatCode>
                <c:ptCount val="32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新疆の情況!$U$6:$U$300</c:f>
              <c:strCache>
                <c:ptCount val="29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strCache>
            </c:strRef>
          </c:cat>
          <c:val>
            <c:numRef>
              <c:f>新疆の情況!$V$6:$V$300</c:f>
              <c:numCache>
                <c:formatCode>General</c:formatCode>
                <c:ptCount val="29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新疆の情況!$U$6:$U$300</c:f>
              <c:strCache>
                <c:ptCount val="29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strCache>
            </c:strRef>
          </c:cat>
          <c:val>
            <c:numRef>
              <c:f>新疆の情況!$Y$6:$Y$300</c:f>
              <c:numCache>
                <c:formatCode>General</c:formatCode>
                <c:ptCount val="29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新疆の情況!$U$6:$U$300</c:f>
              <c:strCache>
                <c:ptCount val="29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strCache>
            </c:strRef>
          </c:cat>
          <c:val>
            <c:numRef>
              <c:f>新疆の情況!$W$6:$W$300</c:f>
              <c:numCache>
                <c:formatCode>General</c:formatCode>
                <c:ptCount val="29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新疆の情況!$U$6:$U$300</c:f>
              <c:strCache>
                <c:ptCount val="29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strCache>
            </c:strRef>
          </c:cat>
          <c:val>
            <c:numRef>
              <c:f>新疆の情況!$X$6:$X$300</c:f>
              <c:numCache>
                <c:formatCode>General</c:formatCode>
                <c:ptCount val="29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新疆の情況!$U$6:$U$300</c:f>
              <c:strCache>
                <c:ptCount val="29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strCache>
            </c:strRef>
          </c:cat>
          <c:val>
            <c:numRef>
              <c:f>新疆の情況!$Z$6:$Z$300</c:f>
              <c:numCache>
                <c:formatCode>General</c:formatCode>
                <c:ptCount val="29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国家衛健委発表に基づく感染状況!$X$27:$X$497</c:f>
              <c:numCache>
                <c:formatCode>#,##0_);[Red]\(#,##0\)</c:formatCode>
                <c:ptCount val="47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国家衛健委発表に基づく感染状況!$Y$27:$Y$497</c:f>
              <c:numCache>
                <c:formatCode>General</c:formatCode>
                <c:ptCount val="47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国家衛健委発表に基づく感染状況!$AA$27:$AA$497</c:f>
              <c:numCache>
                <c:formatCode>General</c:formatCode>
                <c:ptCount val="47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国家衛健委発表に基づく感染状況!$AB$27:$AB$497</c:f>
              <c:numCache>
                <c:formatCode>General</c:formatCode>
                <c:ptCount val="47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国家衛健委発表に基づく感染状況!$X$27:$X$497</c:f>
              <c:numCache>
                <c:formatCode>#,##0_);[Red]\(#,##0\)</c:formatCode>
                <c:ptCount val="47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国家衛健委発表に基づく感染状況!$Y$27:$Y$497</c:f>
              <c:numCache>
                <c:formatCode>General</c:formatCode>
                <c:ptCount val="47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国家衛健委発表に基づく感染状況!$AA$27:$AA$497</c:f>
              <c:numCache>
                <c:formatCode>General</c:formatCode>
                <c:ptCount val="47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国家衛健委発表に基づく感染状況!$AB$27:$AB$497</c:f>
              <c:numCache>
                <c:formatCode>General</c:formatCode>
                <c:ptCount val="47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国家衛健委発表に基づく感染状況!$AA$27:$AA$497</c:f>
              <c:numCache>
                <c:formatCode>General</c:formatCode>
                <c:ptCount val="47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国家衛健委発表に基づく感染状況!$AB$27:$AB$497</c:f>
              <c:numCache>
                <c:formatCode>General</c:formatCode>
                <c:ptCount val="47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国家衛健委発表に基づく感染状況!$X$27:$X$497</c:f>
              <c:numCache>
                <c:formatCode>#,##0_);[Red]\(#,##0\)</c:formatCode>
                <c:ptCount val="47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国家衛健委発表に基づく感染状況!$Y$27:$Y$497</c:f>
              <c:numCache>
                <c:formatCode>General</c:formatCode>
                <c:ptCount val="47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国家衛健委発表に基づく感染状況!$AA$27:$AA$497</c:f>
              <c:numCache>
                <c:formatCode>General</c:formatCode>
                <c:ptCount val="47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国家衛健委発表に基づく感染状況!$Z$27:$Z$497</c:f>
              <c:numCache>
                <c:formatCode>m"月"d"日"</c:formatCode>
                <c:ptCount val="47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numCache>
            </c:numRef>
          </c:cat>
          <c:val>
            <c:numRef>
              <c:f>国家衛健委発表に基づく感染状況!$AB$27:$AB$497</c:f>
              <c:numCache>
                <c:formatCode>General</c:formatCode>
                <c:ptCount val="47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香港マカオ台湾の患者・海外輸入症例・無症状病原体保有者!$CI$29:$CI$495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香港マカオ台湾の患者・海外輸入症例・無症状病原体保有者!$CF$29:$CF$495</c:f>
              <c:numCache>
                <c:formatCode>General</c:formatCode>
                <c:ptCount val="46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香港マカオ台湾の患者・海外輸入症例・無症状病原体保有者!$CG$29:$CG$495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香港マカオ台湾の患者・海外輸入症例・無症状病原体保有者!$BE$70:$BE$495</c:f>
              <c:numCache>
                <c:formatCode>m"月"d"日"</c:formatCode>
                <c:ptCount val="4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numCache>
            </c:numRef>
          </c:cat>
          <c:val>
            <c:numRef>
              <c:f>香港マカオ台湾の患者・海外輸入症例・無症状病原体保有者!$BF$70:$BF$495</c:f>
              <c:numCache>
                <c:formatCode>General</c:formatCode>
                <c:ptCount val="42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香港マカオ台湾の患者・海外輸入症例・無症状病原体保有者!$BE$70:$BE$495</c:f>
              <c:numCache>
                <c:formatCode>m"月"d"日"</c:formatCode>
                <c:ptCount val="42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numCache>
            </c:numRef>
          </c:cat>
          <c:val>
            <c:numRef>
              <c:f>香港マカオ台湾の患者・海外輸入症例・無症状病原体保有者!$BG$70:$BG$495</c:f>
              <c:numCache>
                <c:formatCode>General</c:formatCode>
                <c:ptCount val="42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香港マカオ台湾の患者・海外輸入症例・無症状病原体保有者!$BX$29:$BX$495</c:f>
              <c:numCache>
                <c:formatCode>General</c:formatCode>
                <c:ptCount val="46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香港マカオ台湾の患者・海外輸入症例・無症状病原体保有者!$BY$29:$BY$495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香港マカオ台湾の患者・海外輸入症例・無症状病原体保有者!$BZ$29:$BZ$495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香港マカオ台湾の患者・海外輸入症例・無症状病原体保有者!$CB$29:$CB$495</c:f>
              <c:numCache>
                <c:formatCode>General</c:formatCode>
                <c:ptCount val="46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香港マカオ台湾の患者・海外輸入症例・無症状病原体保有者!$CC$29:$CC$495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香港マカオ台湾の患者・海外輸入症例・無症状病原体保有者!$CD$29:$CD$495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香港マカオ台湾の患者・海外輸入症例・無症状病原体保有者!$BJ$97:$BJ$494</c:f>
              <c:numCache>
                <c:formatCode>m"月"d"日"</c:formatCode>
                <c:ptCount val="3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numCache>
            </c:numRef>
          </c:cat>
          <c:val>
            <c:numRef>
              <c:f>香港マカオ台湾の患者・海外輸入症例・無症状病原体保有者!$BK$97:$BK$494</c:f>
              <c:numCache>
                <c:formatCode>General</c:formatCode>
                <c:ptCount val="39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香港マカオ台湾の患者・海外輸入症例・無症状病原体保有者!$BJ$97:$BJ$494</c:f>
              <c:numCache>
                <c:formatCode>m"月"d"日"</c:formatCode>
                <c:ptCount val="3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numCache>
            </c:numRef>
          </c:cat>
          <c:val>
            <c:numRef>
              <c:f>香港マカオ台湾の患者・海外輸入症例・無症状病原体保有者!$BL$97:$BL$494</c:f>
              <c:numCache>
                <c:formatCode>General</c:formatCode>
                <c:ptCount val="39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香港マカオ台湾の患者・海外輸入症例・無症状病原体保有者!$BM$97:$BM$494</c:f>
              <c:numCache>
                <c:formatCode>m"月"d"日"</c:formatCode>
                <c:ptCount val="3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numCache>
            </c:numRef>
          </c:cat>
          <c:val>
            <c:numRef>
              <c:f>香港マカオ台湾の患者・海外輸入症例・無症状病原体保有者!$BN$97:$BN$494</c:f>
              <c:numCache>
                <c:formatCode>General</c:formatCode>
                <c:ptCount val="39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香港マカオ台湾の患者・海外輸入症例・無症状病原体保有者!$BM$97:$BM$494</c:f>
              <c:numCache>
                <c:formatCode>m"月"d"日"</c:formatCode>
                <c:ptCount val="39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numCache>
            </c:numRef>
          </c:cat>
          <c:val>
            <c:numRef>
              <c:f>香港マカオ台湾の患者・海外輸入症例・無症状病原体保有者!$BO$97:$BO$494</c:f>
              <c:numCache>
                <c:formatCode>General</c:formatCode>
                <c:ptCount val="39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香港マカオ台湾の患者・海外輸入症例・無症状病原体保有者!$CI$29:$CI$495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香港マカオ台湾の患者・海外輸入症例・無症状病原体保有者!$CF$29:$CF$495</c:f>
              <c:numCache>
                <c:formatCode>General</c:formatCode>
                <c:ptCount val="46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香港マカオ台湾の患者・海外輸入症例・無症状病原体保有者!$CE$29:$CE$495</c:f>
              <c:numCache>
                <c:formatCode>m"月"d"日"</c:formatCode>
                <c:ptCount val="46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numCache>
            </c:numRef>
          </c:cat>
          <c:val>
            <c:numRef>
              <c:f>香港マカオ台湾の患者・海外輸入症例・無症状病原体保有者!$CG$29:$CG$495</c:f>
              <c:numCache>
                <c:formatCode>General</c:formatCode>
                <c:ptCount val="4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06"/>
  <sheetViews>
    <sheetView zoomScaleNormal="100" workbookViewId="0">
      <pane xSplit="2" ySplit="5" topLeftCell="C487" activePane="bottomRight" state="frozen"/>
      <selection pane="topRight" activeCell="C1" sqref="C1"/>
      <selection pane="bottomLeft" activeCell="A8" sqref="A8"/>
      <selection pane="bottomRight" activeCell="B495" sqref="B495:J49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c r="C495" s="48"/>
      <c r="D495" s="84"/>
      <c r="E495" s="110"/>
      <c r="F495" s="57"/>
      <c r="G495" s="48"/>
      <c r="H495" s="89"/>
      <c r="I495" s="89"/>
      <c r="J495" s="48"/>
      <c r="K495" s="56"/>
      <c r="L495" s="48"/>
      <c r="M495" s="89"/>
      <c r="N495" s="48"/>
      <c r="O495" s="89"/>
      <c r="P495" s="111"/>
      <c r="Q495" s="57"/>
      <c r="R495" s="48"/>
      <c r="S495" s="118"/>
      <c r="T495" s="57"/>
      <c r="U495" s="78"/>
      <c r="W495" s="1"/>
      <c r="X495" s="122"/>
      <c r="Z495" s="123"/>
    </row>
    <row r="496" spans="2:29" x14ac:dyDescent="0.55000000000000004">
      <c r="B496" s="77"/>
      <c r="C496" s="59"/>
      <c r="D496" s="49"/>
      <c r="E496" s="61"/>
      <c r="F496" s="60"/>
      <c r="G496" s="59"/>
      <c r="H496" s="61"/>
      <c r="I496" s="55"/>
      <c r="J496" s="59"/>
      <c r="K496" s="61"/>
      <c r="L496" s="59"/>
      <c r="M496" s="61"/>
      <c r="N496" s="48"/>
      <c r="O496" s="60"/>
      <c r="P496" s="124"/>
      <c r="Q496" s="60"/>
      <c r="R496" s="48"/>
      <c r="S496" s="60"/>
      <c r="T496" s="60"/>
      <c r="U496" s="78"/>
    </row>
    <row r="497" spans="2:21" ht="9.5" customHeight="1" thickBot="1" x14ac:dyDescent="0.6">
      <c r="B497" s="66"/>
      <c r="C497" s="79"/>
      <c r="D497" s="80"/>
      <c r="E497" s="82"/>
      <c r="F497" s="95"/>
      <c r="G497" s="79"/>
      <c r="H497" s="82"/>
      <c r="I497" s="82"/>
      <c r="J497" s="79"/>
      <c r="K497" s="82"/>
      <c r="L497" s="79"/>
      <c r="M497" s="82"/>
      <c r="N497" s="83"/>
      <c r="O497" s="81"/>
      <c r="P497" s="94"/>
      <c r="Q497" s="95"/>
      <c r="R497" s="120"/>
      <c r="S497" s="95"/>
      <c r="T497" s="95"/>
      <c r="U497" s="67"/>
    </row>
    <row r="499" spans="2:21" ht="13" customHeight="1" x14ac:dyDescent="0.55000000000000004">
      <c r="E499" s="112"/>
      <c r="F499" s="113"/>
      <c r="G499" s="112" t="s">
        <v>80</v>
      </c>
      <c r="H499" s="113"/>
      <c r="I499" s="113"/>
      <c r="J499" s="113"/>
      <c r="U499" s="72"/>
    </row>
    <row r="500" spans="2:21" ht="13" customHeight="1" x14ac:dyDescent="0.55000000000000004">
      <c r="E500" s="112" t="s">
        <v>98</v>
      </c>
      <c r="F500" s="113"/>
      <c r="G500" s="293" t="s">
        <v>79</v>
      </c>
      <c r="H500" s="294"/>
      <c r="I500" s="112" t="s">
        <v>106</v>
      </c>
      <c r="J500" s="113"/>
    </row>
    <row r="501" spans="2:21" ht="13" customHeight="1" x14ac:dyDescent="0.55000000000000004">
      <c r="B501" s="130"/>
      <c r="E501" s="114" t="s">
        <v>108</v>
      </c>
      <c r="F501" s="113"/>
      <c r="G501" s="115"/>
      <c r="H501" s="115"/>
      <c r="I501" s="112" t="s">
        <v>107</v>
      </c>
      <c r="J501" s="113"/>
    </row>
    <row r="502" spans="2:21" ht="18.5" customHeight="1" x14ac:dyDescent="0.55000000000000004">
      <c r="E502" s="112" t="s">
        <v>96</v>
      </c>
      <c r="F502" s="113"/>
      <c r="G502" s="112" t="s">
        <v>97</v>
      </c>
      <c r="H502" s="113"/>
      <c r="I502" s="113"/>
      <c r="J502" s="113"/>
    </row>
    <row r="503" spans="2:21" ht="13" customHeight="1" x14ac:dyDescent="0.55000000000000004">
      <c r="E503" s="112" t="s">
        <v>98</v>
      </c>
      <c r="F503" s="113"/>
      <c r="G503" s="112" t="s">
        <v>99</v>
      </c>
      <c r="H503" s="113"/>
      <c r="I503" s="113"/>
      <c r="J503" s="113"/>
    </row>
    <row r="504" spans="2:21" ht="13" customHeight="1" x14ac:dyDescent="0.55000000000000004">
      <c r="E504" s="112" t="s">
        <v>98</v>
      </c>
      <c r="F504" s="113"/>
      <c r="G504" s="112" t="s">
        <v>100</v>
      </c>
      <c r="H504" s="113"/>
      <c r="I504" s="113"/>
      <c r="J504" s="113"/>
    </row>
    <row r="505" spans="2:21" ht="13" customHeight="1" x14ac:dyDescent="0.55000000000000004">
      <c r="E505" s="112" t="s">
        <v>101</v>
      </c>
      <c r="F505" s="113"/>
      <c r="G505" s="112" t="s">
        <v>102</v>
      </c>
      <c r="H505" s="113"/>
      <c r="I505" s="113"/>
      <c r="J505" s="113"/>
    </row>
    <row r="506" spans="2:21" ht="13" customHeight="1" x14ac:dyDescent="0.55000000000000004">
      <c r="E506" s="112" t="s">
        <v>103</v>
      </c>
      <c r="F506" s="113"/>
      <c r="G506" s="112" t="s">
        <v>104</v>
      </c>
      <c r="H506" s="113"/>
      <c r="I506" s="113"/>
      <c r="J506" s="113"/>
    </row>
  </sheetData>
  <mergeCells count="12">
    <mergeCell ref="G500:H50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9"/>
  <sheetViews>
    <sheetView topLeftCell="A4" zoomScale="96" zoomScaleNormal="96" workbookViewId="0">
      <pane xSplit="1" ySplit="4" topLeftCell="B485" activePane="bottomRight" state="frozen"/>
      <selection activeCell="A4" sqref="A4"/>
      <selection pane="topRight" activeCell="B4" sqref="B4"/>
      <selection pane="bottomLeft" activeCell="A8" sqref="A8"/>
      <selection pane="bottomRight" activeCell="A491" sqref="A491:I49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93"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93"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93" si="2496">+BA473+1</f>
        <v>257</v>
      </c>
      <c r="BB474" s="130">
        <v>0</v>
      </c>
      <c r="BC474" s="27">
        <f t="shared" si="2461"/>
        <v>964</v>
      </c>
      <c r="BD474" s="238">
        <f t="shared" ref="BD474:BD493"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AI493"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BQ493" si="3424">+AF492</f>
        <v>11774</v>
      </c>
      <c r="BR492">
        <f t="shared" ref="BR492" si="3425">+AH492</f>
        <v>11416</v>
      </c>
      <c r="BS492">
        <f t="shared" ref="BS492:BS493"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CB493"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c r="B494" s="147"/>
      <c r="C494" s="154"/>
      <c r="D494" s="154"/>
      <c r="E494" s="147"/>
      <c r="F494" s="147"/>
      <c r="G494" s="147"/>
      <c r="H494" s="135"/>
      <c r="I494" s="147"/>
      <c r="J494" s="135"/>
      <c r="K494" s="42"/>
      <c r="L494" s="146"/>
      <c r="M494" s="147"/>
      <c r="N494" s="135"/>
      <c r="O494" s="135"/>
      <c r="P494" s="147"/>
      <c r="Q494" s="147"/>
      <c r="R494" s="135"/>
      <c r="S494" s="135"/>
      <c r="T494" s="147"/>
      <c r="U494" s="147"/>
      <c r="V494" s="135"/>
      <c r="W494" s="42"/>
      <c r="X494" s="148"/>
      <c r="Z494" s="75"/>
      <c r="AA494" s="230"/>
      <c r="AB494" s="230"/>
      <c r="AC494" s="231"/>
      <c r="AD494" s="183"/>
      <c r="AE494" s="243"/>
      <c r="AF494" s="155"/>
      <c r="AG494" s="184"/>
      <c r="AH494" s="155"/>
      <c r="AI494" s="184"/>
      <c r="AJ494" s="185"/>
      <c r="AK494" s="186"/>
      <c r="AL494" s="155"/>
      <c r="AM494" s="184"/>
      <c r="AN494" s="155"/>
      <c r="AO494" s="184"/>
      <c r="AP494" s="187"/>
      <c r="AQ494" s="186"/>
      <c r="AR494" s="155"/>
      <c r="AS494" s="184"/>
      <c r="AT494" s="155"/>
      <c r="AU494" s="184"/>
      <c r="AV494" s="188"/>
      <c r="AX494"/>
      <c r="AY494"/>
      <c r="AZ494"/>
      <c r="BB494"/>
      <c r="BQ494" s="45"/>
      <c r="BR494" s="45"/>
      <c r="BS494" s="45"/>
      <c r="BT494" s="45"/>
      <c r="BU494" s="45"/>
      <c r="BV494" s="45"/>
      <c r="BW494" s="45"/>
    </row>
    <row r="495" spans="1:91" ht="7" customHeight="1" thickBot="1" x14ac:dyDescent="0.6">
      <c r="A495" s="66"/>
      <c r="B495" s="146"/>
      <c r="C495" s="154"/>
      <c r="D495" s="147"/>
      <c r="E495" s="147"/>
      <c r="F495" s="147"/>
      <c r="G495" s="147"/>
      <c r="H495" s="135"/>
      <c r="I495" s="147"/>
      <c r="J495" s="135"/>
      <c r="K495" s="148"/>
      <c r="L495" s="146"/>
      <c r="M495" s="147"/>
      <c r="N495" s="135"/>
      <c r="O495" s="135"/>
      <c r="P495" s="147"/>
      <c r="Q495" s="147"/>
      <c r="R495" s="135"/>
      <c r="S495" s="135"/>
      <c r="T495" s="147"/>
      <c r="U495" s="147"/>
      <c r="V495" s="135"/>
      <c r="W495" s="42"/>
      <c r="X495" s="148"/>
      <c r="Z495" s="66"/>
      <c r="AA495" s="64"/>
      <c r="AB495" s="64"/>
      <c r="AC495" s="64"/>
      <c r="AD495" s="183"/>
      <c r="AE495" s="243"/>
      <c r="AF495" s="155"/>
      <c r="AG495" s="184"/>
      <c r="AH495" s="155"/>
      <c r="AI495" s="184"/>
      <c r="AJ495" s="185"/>
      <c r="AK495" s="186"/>
      <c r="AL495" s="155"/>
      <c r="AM495" s="184"/>
      <c r="AN495" s="155"/>
      <c r="AO495" s="184"/>
      <c r="AP495" s="187"/>
      <c r="AQ495" s="186"/>
      <c r="AR495" s="155"/>
      <c r="AS495" s="184"/>
      <c r="AT495" s="155"/>
      <c r="AU495" s="184"/>
      <c r="AV495" s="188"/>
    </row>
    <row r="496" spans="1:91" x14ac:dyDescent="0.55000000000000004">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AE496">
        <f>SUM(AD443:AD448)</f>
        <v>190</v>
      </c>
      <c r="AY496" s="45" t="s">
        <v>476</v>
      </c>
      <c r="BB496" s="45" t="s">
        <v>475</v>
      </c>
      <c r="BU496">
        <f>SUM(BU442:BU495)</f>
        <v>632</v>
      </c>
    </row>
    <row r="497" spans="1:54" x14ac:dyDescent="0.55000000000000004">
      <c r="AI497" s="259">
        <f>SUM(AI189:AI494)</f>
        <v>203</v>
      </c>
      <c r="AY497" s="45">
        <f>SUM(AY359:AY413)</f>
        <v>69</v>
      </c>
      <c r="BB497" s="45">
        <f>SUM(BB374:BB413)</f>
        <v>941</v>
      </c>
    </row>
    <row r="498" spans="1:54" x14ac:dyDescent="0.55000000000000004">
      <c r="L498">
        <f>SUM(L97:L497)</f>
        <v>9117</v>
      </c>
      <c r="P498">
        <f>SUM(P97:P497)</f>
        <v>1776</v>
      </c>
      <c r="AD498">
        <f>SUM(AD188:AD194)</f>
        <v>82</v>
      </c>
    </row>
    <row r="499" spans="1:54" ht="15.5" customHeight="1" x14ac:dyDescent="0.55000000000000004">
      <c r="A499" s="130"/>
      <c r="D499">
        <f>SUM(B229:B259)</f>
        <v>435</v>
      </c>
      <c r="Z499" s="130"/>
      <c r="AA499" s="130"/>
      <c r="AB499" s="130"/>
      <c r="AC499" s="130"/>
      <c r="AF499">
        <f>SUM(AD188:AD494)</f>
        <v>10579</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6"/>
  <sheetViews>
    <sheetView workbookViewId="0">
      <pane xSplit="3" ySplit="1" topLeftCell="D249" activePane="bottomRight" state="frozen"/>
      <selection pane="topRight" activeCell="C1" sqref="C1"/>
      <selection pane="bottomLeft" activeCell="A2" sqref="A2"/>
      <selection pane="bottomRight" activeCell="J258" sqref="J25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6"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f t="shared" ref="B252" si="233">SUM(D252:AD252)-I252</f>
        <v>12</v>
      </c>
      <c r="C252" s="1">
        <v>44313</v>
      </c>
      <c r="D252">
        <v>2</v>
      </c>
      <c r="E252">
        <v>3</v>
      </c>
      <c r="F252">
        <v>3</v>
      </c>
      <c r="G252">
        <v>1</v>
      </c>
      <c r="I252" s="265">
        <f t="shared" si="28"/>
        <v>3</v>
      </c>
      <c r="L252">
        <v>1</v>
      </c>
      <c r="AA252">
        <v>1</v>
      </c>
      <c r="AB252">
        <v>1</v>
      </c>
      <c r="AE252" s="1">
        <f t="shared" ref="AE252" si="234">+C252</f>
        <v>44313</v>
      </c>
      <c r="AF252" s="266">
        <f t="shared" ref="AF252" si="235">+B252</f>
        <v>12</v>
      </c>
      <c r="AG252">
        <f t="shared" ref="AG252" si="236">+D252</f>
        <v>2</v>
      </c>
    </row>
    <row r="253" spans="2:33" x14ac:dyDescent="0.55000000000000004">
      <c r="B253" s="265">
        <f t="shared" ref="B253" si="237">SUM(D253:AD253)-I253</f>
        <v>20</v>
      </c>
      <c r="C253" s="1">
        <v>44314</v>
      </c>
      <c r="D253">
        <v>5</v>
      </c>
      <c r="E253">
        <v>1</v>
      </c>
      <c r="F253">
        <v>1</v>
      </c>
      <c r="I253" s="265">
        <f t="shared" si="28"/>
        <v>13</v>
      </c>
      <c r="S253">
        <v>1</v>
      </c>
      <c r="Z253">
        <v>1</v>
      </c>
      <c r="AC253">
        <v>11</v>
      </c>
      <c r="AE253" s="1">
        <f t="shared" ref="AE253" si="238">+C253</f>
        <v>44314</v>
      </c>
      <c r="AF253" s="266">
        <f t="shared" ref="AF253" si="239">+B253</f>
        <v>20</v>
      </c>
      <c r="AG253">
        <f t="shared" ref="AG253" si="240">+D253</f>
        <v>5</v>
      </c>
    </row>
    <row r="254" spans="2:33" x14ac:dyDescent="0.55000000000000004">
      <c r="B254" s="265">
        <f t="shared" ref="B254" si="241">SUM(D254:AD254)-I254</f>
        <v>13</v>
      </c>
      <c r="C254" s="1">
        <v>44315</v>
      </c>
      <c r="D254">
        <v>7</v>
      </c>
      <c r="E254">
        <v>2</v>
      </c>
      <c r="H254">
        <v>1</v>
      </c>
      <c r="I254" s="265">
        <f t="shared" si="28"/>
        <v>3</v>
      </c>
      <c r="O254">
        <v>1</v>
      </c>
      <c r="U254">
        <v>1</v>
      </c>
      <c r="Z254">
        <v>1</v>
      </c>
      <c r="AE254" s="1">
        <f t="shared" ref="AE254" si="242">+C254</f>
        <v>44315</v>
      </c>
      <c r="AF254" s="266">
        <f t="shared" ref="AF254" si="243">+B254</f>
        <v>13</v>
      </c>
      <c r="AG254">
        <f t="shared" ref="AG254" si="244">+D254</f>
        <v>7</v>
      </c>
    </row>
    <row r="255" spans="2:33" x14ac:dyDescent="0.55000000000000004">
      <c r="B255" s="265">
        <f t="shared" ref="B255" si="245">SUM(D255:AD255)-I255</f>
        <v>16</v>
      </c>
      <c r="C255" s="1">
        <v>44316</v>
      </c>
      <c r="D255">
        <v>3</v>
      </c>
      <c r="E255">
        <v>7</v>
      </c>
      <c r="F255">
        <v>2</v>
      </c>
      <c r="H255">
        <v>1</v>
      </c>
      <c r="I255" s="265">
        <f t="shared" si="28"/>
        <v>3</v>
      </c>
      <c r="N255">
        <v>1</v>
      </c>
      <c r="AB255">
        <v>1</v>
      </c>
      <c r="AC255">
        <v>1</v>
      </c>
      <c r="AE255" s="1">
        <f t="shared" ref="AE255" si="246">+C255</f>
        <v>44316</v>
      </c>
      <c r="AF255" s="266">
        <f t="shared" ref="AF255" si="247">+B255</f>
        <v>16</v>
      </c>
      <c r="AG255">
        <f t="shared" ref="AG255" si="248">+D255</f>
        <v>3</v>
      </c>
    </row>
    <row r="256" spans="2:33" x14ac:dyDescent="0.55000000000000004">
      <c r="B256" s="265">
        <f t="shared" ref="B256" si="249">SUM(D256:AD256)-I256</f>
        <v>15</v>
      </c>
      <c r="C256" s="1">
        <v>44317</v>
      </c>
      <c r="D256">
        <v>4</v>
      </c>
      <c r="E256">
        <v>6</v>
      </c>
      <c r="H256">
        <v>1</v>
      </c>
      <c r="I256" s="265">
        <f t="shared" si="28"/>
        <v>4</v>
      </c>
      <c r="N256">
        <v>3</v>
      </c>
      <c r="AB256">
        <v>1</v>
      </c>
      <c r="AE256" s="1">
        <f t="shared" ref="AE256" si="250">+C256</f>
        <v>44317</v>
      </c>
      <c r="AF256" s="266">
        <f t="shared" ref="AF256" si="251">+B256</f>
        <v>15</v>
      </c>
      <c r="AG256">
        <f t="shared" ref="AG256" si="252">+D256</f>
        <v>4</v>
      </c>
    </row>
    <row r="257" spans="2:32" x14ac:dyDescent="0.55000000000000004">
      <c r="B257" s="265"/>
      <c r="C257" s="1"/>
      <c r="I257" s="265"/>
      <c r="AE257" s="1"/>
      <c r="AF257" s="266"/>
    </row>
    <row r="258" spans="2:32" x14ac:dyDescent="0.55000000000000004">
      <c r="B258" s="240"/>
      <c r="C258" s="1"/>
      <c r="AE258" s="278">
        <v>1</v>
      </c>
    </row>
    <row r="259" spans="2:32" s="264" customFormat="1" ht="5" customHeight="1" x14ac:dyDescent="0.55000000000000004">
      <c r="B259" s="263"/>
      <c r="C259" s="262"/>
      <c r="AD259" s="5"/>
    </row>
    <row r="260" spans="2:32" ht="5.5" customHeight="1" x14ac:dyDescent="0.55000000000000004">
      <c r="B260" s="256"/>
      <c r="C260" s="1"/>
    </row>
    <row r="261" spans="2:32" x14ac:dyDescent="0.55000000000000004">
      <c r="B261">
        <f>SUM(B2:B260)</f>
        <v>3334</v>
      </c>
      <c r="C261" s="1" t="s">
        <v>348</v>
      </c>
      <c r="D261" s="27">
        <f>SUM(D2:D260)</f>
        <v>1108</v>
      </c>
      <c r="E261" s="27">
        <f>SUM(E2:E260)</f>
        <v>627</v>
      </c>
      <c r="F261" s="27">
        <f>SUM(F2:F260)</f>
        <v>338</v>
      </c>
      <c r="G261" s="27">
        <f>SUM(G2:G260)</f>
        <v>229</v>
      </c>
      <c r="H261" s="27">
        <f>SUM(H2:H260)</f>
        <v>224</v>
      </c>
      <c r="J261">
        <f t="shared" ref="J261:AC261" si="253">SUM(J2:J260)</f>
        <v>54</v>
      </c>
      <c r="K261">
        <f t="shared" si="253"/>
        <v>2</v>
      </c>
      <c r="L261">
        <f t="shared" si="253"/>
        <v>12</v>
      </c>
      <c r="M261">
        <f t="shared" si="253"/>
        <v>24</v>
      </c>
      <c r="N261">
        <f t="shared" si="253"/>
        <v>19</v>
      </c>
      <c r="O261">
        <f t="shared" si="253"/>
        <v>17</v>
      </c>
      <c r="P261">
        <f t="shared" si="253"/>
        <v>25</v>
      </c>
      <c r="Q261">
        <f t="shared" si="253"/>
        <v>36</v>
      </c>
      <c r="R261">
        <f t="shared" si="253"/>
        <v>4</v>
      </c>
      <c r="S261">
        <f t="shared" si="253"/>
        <v>19</v>
      </c>
      <c r="T261">
        <f t="shared" si="253"/>
        <v>25</v>
      </c>
      <c r="U261">
        <f t="shared" si="253"/>
        <v>54</v>
      </c>
      <c r="V261">
        <f t="shared" si="253"/>
        <v>1</v>
      </c>
      <c r="W261">
        <f t="shared" si="253"/>
        <v>60</v>
      </c>
      <c r="X261">
        <f t="shared" si="253"/>
        <v>90</v>
      </c>
      <c r="Y261">
        <f t="shared" si="253"/>
        <v>35</v>
      </c>
      <c r="Z261">
        <f t="shared" si="253"/>
        <v>44</v>
      </c>
      <c r="AA261">
        <f t="shared" si="253"/>
        <v>159</v>
      </c>
      <c r="AB261">
        <f t="shared" si="253"/>
        <v>61</v>
      </c>
      <c r="AC261">
        <f t="shared" si="253"/>
        <v>67</v>
      </c>
    </row>
    <row r="262" spans="2:32" x14ac:dyDescent="0.55000000000000004">
      <c r="C262" s="1"/>
    </row>
    <row r="263" spans="2:32" ht="5" customHeight="1" x14ac:dyDescent="0.55000000000000004">
      <c r="C263" s="1"/>
    </row>
    <row r="266" spans="2:32" x14ac:dyDescent="0.55000000000000004">
      <c r="B266" s="240"/>
      <c r="J26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73" zoomScale="70" zoomScaleNormal="70" workbookViewId="0">
      <selection activeCell="S86" sqref="S86"/>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01"/>
  <sheetViews>
    <sheetView topLeftCell="A2" workbookViewId="0">
      <pane xSplit="2" ySplit="2" topLeftCell="C293" activePane="bottomRight" state="frozen"/>
      <selection activeCell="O24" sqref="O24"/>
      <selection pane="topRight" activeCell="O24" sqref="O24"/>
      <selection pane="bottomLeft" activeCell="O24" sqref="O24"/>
      <selection pane="bottomRight" activeCell="A299" sqref="A299:M29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B298" s="249"/>
      <c r="C298" s="45"/>
      <c r="G298" s="1"/>
      <c r="H298" s="130"/>
      <c r="I298" s="248"/>
      <c r="J298" s="130"/>
      <c r="K298" s="253"/>
      <c r="L298" s="276"/>
      <c r="M298" s="5"/>
      <c r="N298" s="253"/>
      <c r="O298" s="130"/>
      <c r="P298" s="130"/>
      <c r="Q298" s="6"/>
      <c r="R298" s="277"/>
      <c r="S298" s="239"/>
      <c r="T298" s="254"/>
      <c r="U298" s="279"/>
      <c r="V298" s="5"/>
      <c r="W298" s="27"/>
      <c r="X298" s="254"/>
      <c r="Y298" s="5"/>
      <c r="Z298" s="251"/>
    </row>
    <row r="299" spans="1:26" x14ac:dyDescent="0.55000000000000004">
      <c r="B299" s="249"/>
      <c r="C299" s="45"/>
      <c r="G299" s="1"/>
      <c r="H299" s="129"/>
      <c r="I299" s="286"/>
      <c r="J299" s="129"/>
      <c r="K299" s="287"/>
      <c r="L299" s="288"/>
      <c r="M299" s="286"/>
      <c r="N299" s="287"/>
      <c r="O299" s="129"/>
      <c r="P299" s="286"/>
      <c r="Q299" s="289"/>
      <c r="R299" s="290"/>
      <c r="S299" s="289"/>
      <c r="T299" s="129"/>
      <c r="U299" s="291"/>
      <c r="V299" s="286"/>
      <c r="W299" s="286"/>
      <c r="X299" s="129"/>
      <c r="Y299" s="286"/>
      <c r="Z299" s="129"/>
    </row>
    <row r="300" spans="1:26" ht="7.5" customHeight="1" x14ac:dyDescent="0.55000000000000004">
      <c r="H300" s="286"/>
      <c r="I300" s="286"/>
      <c r="J300" s="286"/>
      <c r="K300" s="286"/>
      <c r="L300" s="292"/>
      <c r="M300" s="286"/>
      <c r="N300" s="286"/>
      <c r="O300" s="286"/>
      <c r="P300" s="286"/>
      <c r="Q300" s="286"/>
      <c r="R300" s="292"/>
      <c r="S300" s="286"/>
      <c r="T300" s="286"/>
      <c r="U300" s="286"/>
      <c r="V300" s="286"/>
      <c r="W300" s="286"/>
      <c r="X300" s="129"/>
      <c r="Y300" s="286"/>
      <c r="Z300" s="129"/>
    </row>
    <row r="301" spans="1:26" x14ac:dyDescent="0.55000000000000004">
      <c r="H301" s="286"/>
      <c r="I301" s="286"/>
      <c r="J301" s="286"/>
      <c r="K301" s="286"/>
      <c r="L301" s="292"/>
      <c r="M301" s="286"/>
      <c r="N301" s="286"/>
      <c r="O301" s="286"/>
      <c r="P301" s="286"/>
      <c r="Q301" s="286"/>
      <c r="R301" s="292"/>
      <c r="S301" s="286"/>
      <c r="T301" s="286"/>
      <c r="U301" s="286"/>
      <c r="V301" s="286"/>
      <c r="W301" s="286"/>
      <c r="X301" s="129"/>
      <c r="Y301" s="286"/>
      <c r="Z30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2021-05-02T08:31:20Z</dcterms:modified>
</cp:coreProperties>
</file>