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257BD65E-E0F5-479B-B461-C43300544873}"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494" i="5" l="1"/>
  <c r="CL494" i="5"/>
  <c r="CK494" i="5"/>
  <c r="CJ494" i="5"/>
  <c r="CI494" i="5"/>
  <c r="CH494" i="5"/>
  <c r="CG494" i="5"/>
  <c r="CF494" i="5"/>
  <c r="CE494" i="5"/>
  <c r="CD494" i="5"/>
  <c r="CC494" i="5"/>
  <c r="CB494" i="5"/>
  <c r="CA494" i="5"/>
  <c r="BZ494" i="5"/>
  <c r="BY494" i="5"/>
  <c r="BX494" i="5"/>
  <c r="BW494" i="5"/>
  <c r="BU494" i="5"/>
  <c r="BV494" i="5" s="1"/>
  <c r="BS494" i="5"/>
  <c r="BR494" i="5"/>
  <c r="BQ494" i="5"/>
  <c r="BP494" i="5"/>
  <c r="BO494" i="5"/>
  <c r="BN494" i="5"/>
  <c r="BL494" i="5"/>
  <c r="BK494" i="5"/>
  <c r="BI494" i="5"/>
  <c r="BH494" i="5"/>
  <c r="BG494" i="5"/>
  <c r="BF494" i="5"/>
  <c r="BE494" i="5"/>
  <c r="BJ494" i="5" s="1"/>
  <c r="BM494" i="5" s="1"/>
  <c r="BD494" i="5"/>
  <c r="BC494" i="5"/>
  <c r="BA494" i="5"/>
  <c r="AZ494" i="5"/>
  <c r="AX494" i="5"/>
  <c r="AW494" i="5"/>
  <c r="AU494" i="5"/>
  <c r="AS494" i="5"/>
  <c r="AQ494" i="5"/>
  <c r="AO494" i="5"/>
  <c r="AM494" i="5"/>
  <c r="AK494" i="5"/>
  <c r="AI494" i="5"/>
  <c r="AG494" i="5"/>
  <c r="AB495" i="2"/>
  <c r="AA495" i="2"/>
  <c r="Z495" i="2"/>
  <c r="X495" i="2"/>
  <c r="W495" i="2"/>
  <c r="P495" i="2"/>
  <c r="O495" i="2"/>
  <c r="M495" i="2"/>
  <c r="I495" i="2" s="1"/>
  <c r="K495" i="2"/>
  <c r="H495" i="2"/>
  <c r="Y495" i="2" s="1"/>
  <c r="C494" i="5"/>
  <c r="D494" i="5" s="1"/>
  <c r="AD494" i="5"/>
  <c r="AE494" i="5" s="1"/>
  <c r="AC494" i="5"/>
  <c r="AB494" i="5"/>
  <c r="AA494" i="5"/>
  <c r="Z494" i="5"/>
  <c r="Y494" i="5"/>
  <c r="I257" i="7"/>
  <c r="B257" i="7" s="1"/>
  <c r="AF257" i="7" s="1"/>
  <c r="AG257" i="7"/>
  <c r="AE257" i="7"/>
  <c r="Y298" i="6"/>
  <c r="Z298" i="6" s="1"/>
  <c r="X298" i="6"/>
  <c r="V298" i="6"/>
  <c r="U298" i="6"/>
  <c r="T298" i="6"/>
  <c r="S298" i="6"/>
  <c r="R298" i="6"/>
  <c r="N298" i="6"/>
  <c r="L298" i="6"/>
  <c r="K298" i="6"/>
  <c r="I298" i="6"/>
  <c r="W298" i="6" s="1"/>
  <c r="CM493" i="5"/>
  <c r="CL493" i="5"/>
  <c r="CK493" i="5"/>
  <c r="CH493" i="5"/>
  <c r="CE493" i="5"/>
  <c r="CD493" i="5"/>
  <c r="CC493" i="5"/>
  <c r="CB493" i="5"/>
  <c r="CA493" i="5"/>
  <c r="BZ493" i="5"/>
  <c r="BY493" i="5"/>
  <c r="BX493" i="5"/>
  <c r="BW493" i="5"/>
  <c r="BU493" i="5"/>
  <c r="BS493" i="5"/>
  <c r="BR493" i="5"/>
  <c r="BQ493" i="5"/>
  <c r="BP493" i="5"/>
  <c r="BL493" i="5"/>
  <c r="BK493" i="5"/>
  <c r="BH493" i="5"/>
  <c r="BF493" i="5"/>
  <c r="BE493" i="5"/>
  <c r="BJ493" i="5" s="1"/>
  <c r="BM493" i="5" s="1"/>
  <c r="AX493" i="5"/>
  <c r="AU493" i="5"/>
  <c r="AS493" i="5"/>
  <c r="AI493" i="5"/>
  <c r="CI493" i="5" s="1"/>
  <c r="AG493" i="5"/>
  <c r="CG493" i="5" s="1"/>
  <c r="AA494" i="2"/>
  <c r="Z494" i="2"/>
  <c r="X494" i="2"/>
  <c r="W494" i="2"/>
  <c r="P494" i="2"/>
  <c r="AQ493" i="5"/>
  <c r="AO493" i="5"/>
  <c r="AM493" i="5"/>
  <c r="AK493" i="5"/>
  <c r="AD493" i="5"/>
  <c r="AC493" i="5"/>
  <c r="AB493" i="5"/>
  <c r="AA493" i="5"/>
  <c r="Z493" i="5"/>
  <c r="CJ493" i="5" s="1"/>
  <c r="AG256" i="7"/>
  <c r="AE256" i="7"/>
  <c r="I256" i="7"/>
  <c r="B256" i="7" s="1"/>
  <c r="AF256" i="7" s="1"/>
  <c r="Y297" i="6"/>
  <c r="V297" i="6"/>
  <c r="U297" i="6"/>
  <c r="AS492" i="5"/>
  <c r="AG492" i="5"/>
  <c r="CG492" i="5" s="1"/>
  <c r="P493" i="2"/>
  <c r="AA493" i="2"/>
  <c r="Z493" i="2"/>
  <c r="X493" i="2"/>
  <c r="W493" i="2"/>
  <c r="CH492" i="5"/>
  <c r="CE492" i="5"/>
  <c r="CD492" i="5"/>
  <c r="CC492" i="5"/>
  <c r="CB492" i="5"/>
  <c r="CA492" i="5"/>
  <c r="BZ492" i="5"/>
  <c r="BY492" i="5"/>
  <c r="BX492" i="5"/>
  <c r="BW492" i="5"/>
  <c r="BS492" i="5"/>
  <c r="BR492" i="5"/>
  <c r="BQ492" i="5"/>
  <c r="BP492" i="5"/>
  <c r="BL492" i="5"/>
  <c r="BK492" i="5"/>
  <c r="BH492" i="5"/>
  <c r="BF492" i="5"/>
  <c r="AX492" i="5"/>
  <c r="AU492" i="5"/>
  <c r="AQ492" i="5"/>
  <c r="AO492" i="5"/>
  <c r="AM492" i="5"/>
  <c r="AK492" i="5"/>
  <c r="AI492" i="5"/>
  <c r="CM492" i="5" s="1"/>
  <c r="AD492" i="5"/>
  <c r="AC492" i="5"/>
  <c r="AB492" i="5"/>
  <c r="AA492" i="5"/>
  <c r="Z492" i="5"/>
  <c r="CJ492" i="5" s="1"/>
  <c r="I255" i="7"/>
  <c r="B255" i="7" s="1"/>
  <c r="AF255" i="7" s="1"/>
  <c r="AG255" i="7"/>
  <c r="AE255" i="7"/>
  <c r="Y296" i="6"/>
  <c r="V296" i="6"/>
  <c r="U296" i="6"/>
  <c r="AS491" i="5"/>
  <c r="AG491" i="5"/>
  <c r="CG491" i="5" s="1"/>
  <c r="CH491" i="5"/>
  <c r="CE491" i="5"/>
  <c r="CD491" i="5"/>
  <c r="CC491" i="5"/>
  <c r="CB491" i="5"/>
  <c r="CA491" i="5"/>
  <c r="BZ491" i="5"/>
  <c r="BY491" i="5"/>
  <c r="BX491" i="5"/>
  <c r="BW491" i="5"/>
  <c r="BS491" i="5"/>
  <c r="BR491" i="5"/>
  <c r="BQ491" i="5"/>
  <c r="BP491" i="5"/>
  <c r="BL491" i="5"/>
  <c r="BK491" i="5"/>
  <c r="BH491" i="5"/>
  <c r="BF491" i="5"/>
  <c r="AX491" i="5"/>
  <c r="AU491" i="5"/>
  <c r="AQ491" i="5"/>
  <c r="AO491" i="5"/>
  <c r="AM491" i="5"/>
  <c r="AK491" i="5"/>
  <c r="AI491" i="5"/>
  <c r="CM491" i="5" s="1"/>
  <c r="AD491" i="5"/>
  <c r="AC491" i="5"/>
  <c r="AB491" i="5"/>
  <c r="AA491" i="5"/>
  <c r="Z491" i="5"/>
  <c r="CJ491" i="5" s="1"/>
  <c r="I254" i="7"/>
  <c r="B254" i="7" s="1"/>
  <c r="AF254" i="7" s="1"/>
  <c r="AG254" i="7"/>
  <c r="AE254" i="7"/>
  <c r="Y295" i="6"/>
  <c r="V295" i="6"/>
  <c r="U295" i="6"/>
  <c r="P492" i="2"/>
  <c r="AA492" i="2"/>
  <c r="Z492" i="2"/>
  <c r="X492" i="2"/>
  <c r="W492" i="2"/>
  <c r="AA491" i="2"/>
  <c r="Z491" i="2"/>
  <c r="X491" i="2"/>
  <c r="W491" i="2"/>
  <c r="AS490" i="5"/>
  <c r="AG490" i="5"/>
  <c r="CG490" i="5" s="1"/>
  <c r="P491" i="2"/>
  <c r="CH490" i="5"/>
  <c r="CE490" i="5"/>
  <c r="CD490" i="5"/>
  <c r="CC490" i="5"/>
  <c r="CB490" i="5"/>
  <c r="CA490" i="5"/>
  <c r="BZ490" i="5"/>
  <c r="BY490" i="5"/>
  <c r="BX490" i="5"/>
  <c r="BW490" i="5"/>
  <c r="BS490" i="5"/>
  <c r="BR490" i="5"/>
  <c r="BQ490" i="5"/>
  <c r="BP490" i="5"/>
  <c r="BL490" i="5"/>
  <c r="BK490" i="5"/>
  <c r="BH490" i="5"/>
  <c r="BF490" i="5"/>
  <c r="AX490" i="5"/>
  <c r="AU490" i="5"/>
  <c r="AQ490" i="5"/>
  <c r="AO490" i="5"/>
  <c r="AM490" i="5"/>
  <c r="AK490" i="5"/>
  <c r="AI490" i="5"/>
  <c r="CI490" i="5" s="1"/>
  <c r="AD490" i="5"/>
  <c r="AC490" i="5"/>
  <c r="AB490" i="5"/>
  <c r="AA490" i="5"/>
  <c r="Z490" i="5"/>
  <c r="BE490" i="5" s="1"/>
  <c r="BJ490" i="5" s="1"/>
  <c r="BM490" i="5" s="1"/>
  <c r="I253" i="7"/>
  <c r="B253" i="7" s="1"/>
  <c r="AF253" i="7" s="1"/>
  <c r="AG253" i="7"/>
  <c r="AE253" i="7"/>
  <c r="Y294" i="6"/>
  <c r="V294" i="6"/>
  <c r="U294" i="6"/>
  <c r="AS489" i="5"/>
  <c r="AI489" i="5"/>
  <c r="CI489" i="5" s="1"/>
  <c r="AG489" i="5"/>
  <c r="CG489" i="5" s="1"/>
  <c r="AD489" i="5"/>
  <c r="CK489" i="5" s="1"/>
  <c r="AA490" i="2"/>
  <c r="Z490" i="2"/>
  <c r="X490" i="2"/>
  <c r="W490" i="2"/>
  <c r="P490" i="2"/>
  <c r="AU489" i="5"/>
  <c r="CH489" i="5"/>
  <c r="CE489" i="5"/>
  <c r="CD489" i="5"/>
  <c r="CC489" i="5"/>
  <c r="CB489" i="5"/>
  <c r="CA489" i="5"/>
  <c r="BZ489" i="5"/>
  <c r="BY489" i="5"/>
  <c r="BX489" i="5"/>
  <c r="BW489" i="5"/>
  <c r="BS489" i="5"/>
  <c r="BR489" i="5"/>
  <c r="BQ489" i="5"/>
  <c r="BP489" i="5"/>
  <c r="BL489" i="5"/>
  <c r="BK489" i="5"/>
  <c r="BH489" i="5"/>
  <c r="BF489" i="5"/>
  <c r="AX489" i="5"/>
  <c r="AQ489" i="5"/>
  <c r="AO489" i="5"/>
  <c r="AM489" i="5"/>
  <c r="AK489" i="5"/>
  <c r="AC489" i="5"/>
  <c r="AB489" i="5"/>
  <c r="AA489" i="5"/>
  <c r="Z489" i="5"/>
  <c r="CL489" i="5" s="1"/>
  <c r="I252" i="7"/>
  <c r="B252" i="7" s="1"/>
  <c r="AF252" i="7" s="1"/>
  <c r="AG252" i="7"/>
  <c r="AE252" i="7"/>
  <c r="Y293" i="6"/>
  <c r="V293" i="6"/>
  <c r="U293" i="6"/>
  <c r="AU488" i="5"/>
  <c r="AS488" i="5"/>
  <c r="AI488" i="5"/>
  <c r="CI488" i="5" s="1"/>
  <c r="AG488" i="5"/>
  <c r="CG488" i="5" s="1"/>
  <c r="P489" i="2"/>
  <c r="AA489" i="2"/>
  <c r="Z489" i="2"/>
  <c r="X489" i="2"/>
  <c r="W489" i="2"/>
  <c r="AQ488" i="5"/>
  <c r="AO488" i="5"/>
  <c r="AM488" i="5"/>
  <c r="AK488" i="5"/>
  <c r="CH488" i="5"/>
  <c r="CE488" i="5"/>
  <c r="CD488" i="5"/>
  <c r="CC488" i="5"/>
  <c r="CB488" i="5"/>
  <c r="CA488" i="5"/>
  <c r="BZ488" i="5"/>
  <c r="BY488" i="5"/>
  <c r="BX488" i="5"/>
  <c r="BW488" i="5"/>
  <c r="BS488" i="5"/>
  <c r="BR488" i="5"/>
  <c r="BQ488" i="5"/>
  <c r="BP488" i="5"/>
  <c r="BL488" i="5"/>
  <c r="BK488" i="5"/>
  <c r="BH488" i="5"/>
  <c r="BF488" i="5"/>
  <c r="AX488" i="5"/>
  <c r="AD488" i="5"/>
  <c r="CF488" i="5" s="1"/>
  <c r="AC488" i="5"/>
  <c r="AB488" i="5"/>
  <c r="AA488" i="5"/>
  <c r="Z488" i="5"/>
  <c r="CJ488" i="5" s="1"/>
  <c r="I251" i="7"/>
  <c r="B251" i="7" s="1"/>
  <c r="AF251" i="7" s="1"/>
  <c r="AG251" i="7"/>
  <c r="AE251" i="7"/>
  <c r="Y292" i="6"/>
  <c r="V292" i="6"/>
  <c r="U292" i="6"/>
  <c r="AA488" i="2"/>
  <c r="Z488" i="2"/>
  <c r="X488" i="2"/>
  <c r="W488" i="2"/>
  <c r="CH487" i="5"/>
  <c r="CE487" i="5"/>
  <c r="CD487" i="5"/>
  <c r="CC487" i="5"/>
  <c r="CB487" i="5"/>
  <c r="CA487" i="5"/>
  <c r="BZ487" i="5"/>
  <c r="BY487" i="5"/>
  <c r="BX487" i="5"/>
  <c r="BW487" i="5"/>
  <c r="BS487" i="5"/>
  <c r="BR487" i="5"/>
  <c r="BQ487" i="5"/>
  <c r="BP487" i="5"/>
  <c r="BL487" i="5"/>
  <c r="BK487" i="5"/>
  <c r="BH487" i="5"/>
  <c r="BF487" i="5"/>
  <c r="AX487" i="5"/>
  <c r="AU487" i="5"/>
  <c r="AS487" i="5"/>
  <c r="AQ487" i="5"/>
  <c r="AO487" i="5"/>
  <c r="AM487" i="5"/>
  <c r="AK487" i="5"/>
  <c r="AI487" i="5"/>
  <c r="CI487" i="5" s="1"/>
  <c r="AG487" i="5"/>
  <c r="CG487" i="5" s="1"/>
  <c r="AD487" i="5"/>
  <c r="CK487" i="5" s="1"/>
  <c r="P488" i="2"/>
  <c r="AC487" i="5"/>
  <c r="AB487" i="5"/>
  <c r="AA487" i="5"/>
  <c r="Z487" i="5"/>
  <c r="CJ487" i="5" s="1"/>
  <c r="I250" i="7"/>
  <c r="B250" i="7" s="1"/>
  <c r="AF250" i="7" s="1"/>
  <c r="AG250" i="7"/>
  <c r="AE250" i="7"/>
  <c r="Y291" i="6"/>
  <c r="V291" i="6"/>
  <c r="U291" i="6"/>
  <c r="CH486" i="5"/>
  <c r="CE486" i="5"/>
  <c r="CD486" i="5"/>
  <c r="CC486" i="5"/>
  <c r="CB486" i="5"/>
  <c r="CA486" i="5"/>
  <c r="BZ486" i="5"/>
  <c r="BY486" i="5"/>
  <c r="BX486" i="5"/>
  <c r="BW486" i="5"/>
  <c r="BS486" i="5"/>
  <c r="BR486" i="5"/>
  <c r="BQ486" i="5"/>
  <c r="BP486" i="5"/>
  <c r="BL486" i="5"/>
  <c r="BK486" i="5"/>
  <c r="BH486" i="5"/>
  <c r="BF486" i="5"/>
  <c r="AX486" i="5"/>
  <c r="AU486" i="5"/>
  <c r="AS486" i="5"/>
  <c r="AQ486" i="5"/>
  <c r="AO486" i="5"/>
  <c r="AM486" i="5"/>
  <c r="AK486" i="5"/>
  <c r="AI486" i="5"/>
  <c r="CI486" i="5" s="1"/>
  <c r="AG486" i="5"/>
  <c r="CG486" i="5" s="1"/>
  <c r="AA487" i="2"/>
  <c r="Z487" i="2"/>
  <c r="X487" i="2"/>
  <c r="W487" i="2"/>
  <c r="P487" i="2"/>
  <c r="AD486" i="5"/>
  <c r="BU486" i="5" s="1"/>
  <c r="AC486" i="5"/>
  <c r="AB486" i="5"/>
  <c r="AA486" i="5"/>
  <c r="Z486" i="5"/>
  <c r="CL486" i="5" s="1"/>
  <c r="I249" i="7"/>
  <c r="B249" i="7" s="1"/>
  <c r="AF249" i="7" s="1"/>
  <c r="AG249" i="7"/>
  <c r="AE249" i="7"/>
  <c r="Y290" i="6"/>
  <c r="V290" i="6"/>
  <c r="U290" i="6"/>
  <c r="P486" i="2"/>
  <c r="AA486" i="2"/>
  <c r="Z486" i="2"/>
  <c r="X486" i="2"/>
  <c r="W486" i="2"/>
  <c r="AA485" i="2"/>
  <c r="Z485" i="2"/>
  <c r="X485" i="2"/>
  <c r="W485" i="2"/>
  <c r="P485" i="2"/>
  <c r="CF493" i="5" l="1"/>
  <c r="BE491" i="5"/>
  <c r="BJ491" i="5" s="1"/>
  <c r="BM491" i="5" s="1"/>
  <c r="CI492" i="5"/>
  <c r="BE492" i="5"/>
  <c r="BJ492" i="5" s="1"/>
  <c r="BM492" i="5" s="1"/>
  <c r="CL492" i="5"/>
  <c r="CI491" i="5"/>
  <c r="CL491" i="5"/>
  <c r="CF492" i="5"/>
  <c r="BU492" i="5"/>
  <c r="CK492" i="5"/>
  <c r="CJ490" i="5"/>
  <c r="CM489" i="5"/>
  <c r="CK491" i="5"/>
  <c r="BU491" i="5"/>
  <c r="CF491" i="5"/>
  <c r="CL490" i="5"/>
  <c r="CM490" i="5"/>
  <c r="CK490" i="5"/>
  <c r="BU490" i="5"/>
  <c r="CF490" i="5"/>
  <c r="CF487" i="5"/>
  <c r="BE489" i="5"/>
  <c r="BJ489" i="5" s="1"/>
  <c r="BM489" i="5" s="1"/>
  <c r="CM486" i="5"/>
  <c r="CJ489" i="5"/>
  <c r="BU489" i="5"/>
  <c r="CF489" i="5"/>
  <c r="CL488" i="5"/>
  <c r="CM488" i="5"/>
  <c r="BU487" i="5"/>
  <c r="BE486" i="5"/>
  <c r="BJ486" i="5" s="1"/>
  <c r="BM486" i="5" s="1"/>
  <c r="BU488" i="5"/>
  <c r="CM487" i="5"/>
  <c r="BE488" i="5"/>
  <c r="BJ488" i="5" s="1"/>
  <c r="BM488" i="5" s="1"/>
  <c r="CK488" i="5"/>
  <c r="CL487" i="5"/>
  <c r="BE487" i="5"/>
  <c r="BJ487" i="5" s="1"/>
  <c r="BM487" i="5" s="1"/>
  <c r="CF486" i="5"/>
  <c r="CJ486" i="5"/>
  <c r="CK486" i="5"/>
  <c r="CH485" i="5"/>
  <c r="CE485" i="5"/>
  <c r="CD485" i="5"/>
  <c r="CC485" i="5"/>
  <c r="CB485" i="5"/>
  <c r="CA485" i="5"/>
  <c r="BZ485" i="5"/>
  <c r="BY485" i="5"/>
  <c r="BX485" i="5"/>
  <c r="BW485" i="5"/>
  <c r="BS485" i="5"/>
  <c r="BR485" i="5"/>
  <c r="BQ485" i="5"/>
  <c r="BP485" i="5"/>
  <c r="BL485" i="5"/>
  <c r="BK485" i="5"/>
  <c r="BH485" i="5"/>
  <c r="BF485" i="5"/>
  <c r="AX485" i="5"/>
  <c r="AU485" i="5"/>
  <c r="AS485" i="5"/>
  <c r="AQ485" i="5"/>
  <c r="AO485" i="5"/>
  <c r="AM485" i="5"/>
  <c r="AK485" i="5"/>
  <c r="AI485" i="5"/>
  <c r="CM485" i="5" s="1"/>
  <c r="AG485" i="5"/>
  <c r="CG485" i="5" s="1"/>
  <c r="AD485" i="5"/>
  <c r="AC485" i="5"/>
  <c r="AB485" i="5"/>
  <c r="AA485" i="5"/>
  <c r="Z485" i="5"/>
  <c r="CL485" i="5" s="1"/>
  <c r="I248" i="7"/>
  <c r="B248" i="7" s="1"/>
  <c r="AF248" i="7" s="1"/>
  <c r="AG248" i="7"/>
  <c r="AE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62" i="7"/>
  <c r="AA481" i="2"/>
  <c r="Z481" i="2"/>
  <c r="X481" i="2"/>
  <c r="W481" i="2"/>
  <c r="P481" i="2"/>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M480" i="5" l="1"/>
  <c r="CJ485" i="5"/>
  <c r="BE485" i="5"/>
  <c r="BJ485" i="5" s="1"/>
  <c r="BM485" i="5" s="1"/>
  <c r="CI485" i="5"/>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W486" i="5" s="1"/>
  <c r="AW487" i="5" s="1"/>
  <c r="AW488" i="5" s="1"/>
  <c r="AW489" i="5" s="1"/>
  <c r="AW490" i="5" s="1"/>
  <c r="AW491" i="5" s="1"/>
  <c r="AW492" i="5" s="1"/>
  <c r="AW493"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Y486" i="5" s="1"/>
  <c r="Y487" i="5" s="1"/>
  <c r="Y488" i="5" s="1"/>
  <c r="Y489" i="5" s="1"/>
  <c r="Y490" i="5" s="1"/>
  <c r="Y491" i="5" s="1"/>
  <c r="Y492" i="5" s="1"/>
  <c r="Y493"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62"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97" i="5" s="1"/>
  <c r="CF443" i="5"/>
  <c r="AE497"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BV486" i="5" s="1"/>
  <c r="BV487" i="5" s="1"/>
  <c r="BV488" i="5" s="1"/>
  <c r="BV489" i="5" s="1"/>
  <c r="BV490" i="5" s="1"/>
  <c r="BV491" i="5" s="1"/>
  <c r="BV492" i="5" s="1"/>
  <c r="BV493"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98" i="5"/>
  <c r="CH378" i="5" l="1"/>
  <c r="CE378" i="5"/>
  <c r="CD378" i="5"/>
  <c r="CC378" i="5"/>
  <c r="CB378" i="5"/>
  <c r="CA378" i="5"/>
  <c r="BZ378" i="5"/>
  <c r="BY378" i="5"/>
  <c r="BX378" i="5"/>
  <c r="BW378" i="5"/>
  <c r="BS378" i="5"/>
  <c r="BR378" i="5"/>
  <c r="BQ378" i="5"/>
  <c r="BP378" i="5"/>
  <c r="BL378" i="5"/>
  <c r="BK378" i="5"/>
  <c r="BH378" i="5"/>
  <c r="BF378" i="5"/>
  <c r="BB498"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62"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R291" i="6" s="1"/>
  <c r="R292" i="6" s="1"/>
  <c r="R293" i="6" s="1"/>
  <c r="R294" i="6" s="1"/>
  <c r="R295" i="6" s="1"/>
  <c r="R296" i="6" s="1"/>
  <c r="R29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L291" i="6" s="1"/>
  <c r="L292" i="6" s="1"/>
  <c r="L293" i="6" s="1"/>
  <c r="L294" i="6" s="1"/>
  <c r="L295" i="6" s="1"/>
  <c r="L296" i="6" s="1"/>
  <c r="L297"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62" i="7"/>
  <c r="R262"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62" i="7"/>
  <c r="AB262" i="7"/>
  <c r="AA262" i="7"/>
  <c r="Y262" i="7"/>
  <c r="G262" i="7"/>
  <c r="W262" i="7"/>
  <c r="P262" i="7"/>
  <c r="M262" i="7"/>
  <c r="E262"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67"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BD486" i="5" s="1"/>
  <c r="BD487" i="5" s="1"/>
  <c r="BD488" i="5" s="1"/>
  <c r="BD489" i="5" s="1"/>
  <c r="BD490" i="5" s="1"/>
  <c r="BD491" i="5" s="1"/>
  <c r="BD492" i="5" s="1"/>
  <c r="BD493"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500"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BA486" i="5" s="1"/>
  <c r="BA487" i="5" s="1"/>
  <c r="BA488" i="5" s="1"/>
  <c r="BA489" i="5" s="1"/>
  <c r="BA490" i="5" s="1"/>
  <c r="BA491" i="5" s="1"/>
  <c r="BA492" i="5" s="1"/>
  <c r="BA493"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S291" i="6" s="1"/>
  <c r="S292" i="6" s="1"/>
  <c r="S293" i="6" s="1"/>
  <c r="S294" i="6" s="1"/>
  <c r="S295" i="6" s="1"/>
  <c r="S296" i="6" s="1"/>
  <c r="S297"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N291" i="6" s="1"/>
  <c r="N292" i="6" s="1"/>
  <c r="N293" i="6" s="1"/>
  <c r="N294" i="6" s="1"/>
  <c r="N295" i="6" s="1"/>
  <c r="N296" i="6" s="1"/>
  <c r="N29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K291" i="6" s="1"/>
  <c r="K292" i="6" s="1"/>
  <c r="K293" i="6" s="1"/>
  <c r="K294" i="6" s="1"/>
  <c r="K295" i="6" s="1"/>
  <c r="K296" i="6" s="1"/>
  <c r="K29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T291" i="6" s="1"/>
  <c r="T292" i="6" s="1"/>
  <c r="T293" i="6" s="1"/>
  <c r="T294" i="6" s="1"/>
  <c r="T295" i="6" s="1"/>
  <c r="T296" i="6" s="1"/>
  <c r="T297"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X291" i="6" s="1"/>
  <c r="X292" i="6" s="1"/>
  <c r="X293" i="6" s="1"/>
  <c r="X294" i="6" s="1"/>
  <c r="X295" i="6" s="1"/>
  <c r="X296" i="6" s="1"/>
  <c r="X29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Z291" i="6" s="1"/>
  <c r="Z292" i="6" s="1"/>
  <c r="Z293" i="6" s="1"/>
  <c r="Z294" i="6" s="1"/>
  <c r="Z295" i="6" s="1"/>
  <c r="Z296" i="6" s="1"/>
  <c r="Z297"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98"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AE486" i="5" s="1"/>
  <c r="AE487" i="5" s="1"/>
  <c r="AE488" i="5" s="1"/>
  <c r="AE489" i="5" s="1"/>
  <c r="AE490" i="5" s="1"/>
  <c r="AE491" i="5" s="1"/>
  <c r="AE492" i="5" s="1"/>
  <c r="AE493" i="5" s="1"/>
  <c r="I44" i="6"/>
  <c r="W43" i="6"/>
  <c r="AF500" i="5"/>
  <c r="AD499"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BC486" i="5" s="1"/>
  <c r="BC487" i="5" s="1"/>
  <c r="BC488" i="5" s="1"/>
  <c r="BC489" i="5" s="1"/>
  <c r="BC490" i="5" s="1"/>
  <c r="BC491" i="5" s="1"/>
  <c r="BC492" i="5" s="1"/>
  <c r="BC493"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Z486" i="5" s="1"/>
  <c r="AZ487" i="5" s="1"/>
  <c r="AZ488" i="5" s="1"/>
  <c r="AZ489" i="5" s="1"/>
  <c r="AZ490" i="5" s="1"/>
  <c r="AZ491" i="5" s="1"/>
  <c r="AZ492" i="5" s="1"/>
  <c r="AZ493"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99" i="5"/>
  <c r="L499"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N486" i="5" s="1"/>
  <c r="BN487" i="5" s="1"/>
  <c r="BN488" i="5" s="1"/>
  <c r="BN489" i="5" s="1"/>
  <c r="BN490" i="5" s="1"/>
  <c r="BN491" i="5" s="1"/>
  <c r="BN492" i="5" s="1"/>
  <c r="BN493"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BO486" i="5" s="1"/>
  <c r="BO487" i="5" s="1"/>
  <c r="BO488" i="5" s="1"/>
  <c r="BO489" i="5" s="1"/>
  <c r="BO490" i="5" s="1"/>
  <c r="BO491" i="5" s="1"/>
  <c r="BO492" i="5" s="1"/>
  <c r="BO493"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O487" i="2" s="1"/>
  <c r="O488" i="2" s="1"/>
  <c r="O489" i="2" s="1"/>
  <c r="O490" i="2" s="1"/>
  <c r="O491" i="2" s="1"/>
  <c r="O492" i="2" s="1"/>
  <c r="O493" i="2" s="1"/>
  <c r="O494"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K487" i="2" s="1"/>
  <c r="K488" i="2" s="1"/>
  <c r="K489" i="2" s="1"/>
  <c r="K490" i="2" s="1"/>
  <c r="K491" i="2" s="1"/>
  <c r="K492" i="2" s="1"/>
  <c r="K493" i="2" s="1"/>
  <c r="K494"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D252" i="5"/>
  <c r="C253" i="5"/>
  <c r="BI252" i="5"/>
  <c r="BG252" i="5" s="1"/>
  <c r="H153" i="2"/>
  <c r="Y152" i="2"/>
  <c r="AB123" i="2"/>
  <c r="M124" i="2"/>
  <c r="I123" i="2"/>
  <c r="W290" i="6" l="1"/>
  <c r="I291" i="6"/>
  <c r="D253" i="5"/>
  <c r="C254" i="5"/>
  <c r="BI253" i="5"/>
  <c r="BG253" i="5" s="1"/>
  <c r="H154" i="2"/>
  <c r="Y153" i="2"/>
  <c r="AB124" i="2"/>
  <c r="M125" i="2"/>
  <c r="I124" i="2"/>
  <c r="W291" i="6" l="1"/>
  <c r="I292" i="6"/>
  <c r="D254" i="5"/>
  <c r="C255" i="5"/>
  <c r="BI254" i="5"/>
  <c r="BG254" i="5" s="1"/>
  <c r="H155" i="2"/>
  <c r="Y154" i="2"/>
  <c r="M126" i="2"/>
  <c r="AB125" i="2"/>
  <c r="I125" i="2"/>
  <c r="W292" i="6" l="1"/>
  <c r="I293" i="6"/>
  <c r="D255" i="5"/>
  <c r="C256" i="5"/>
  <c r="BI255" i="5"/>
  <c r="BG255" i="5" s="1"/>
  <c r="Y155" i="2"/>
  <c r="H156" i="2"/>
  <c r="M127" i="2"/>
  <c r="AB126" i="2"/>
  <c r="I126" i="2"/>
  <c r="W293" i="6" l="1"/>
  <c r="I294" i="6"/>
  <c r="BI256" i="5"/>
  <c r="BG256" i="5" s="1"/>
  <c r="C257" i="5"/>
  <c r="D256" i="5"/>
  <c r="Y156" i="2"/>
  <c r="H157" i="2"/>
  <c r="AB127" i="2"/>
  <c r="M128" i="2"/>
  <c r="I127" i="2"/>
  <c r="W294" i="6" l="1"/>
  <c r="I295" i="6"/>
  <c r="D257" i="5"/>
  <c r="C258" i="5"/>
  <c r="BI257" i="5"/>
  <c r="BG257" i="5" s="1"/>
  <c r="H158" i="2"/>
  <c r="Y157" i="2"/>
  <c r="M129" i="2"/>
  <c r="AB128" i="2"/>
  <c r="I128" i="2"/>
  <c r="W295" i="6" l="1"/>
  <c r="I296" i="6"/>
  <c r="C259" i="5"/>
  <c r="BI258" i="5"/>
  <c r="BG258" i="5" s="1"/>
  <c r="D258" i="5"/>
  <c r="Y158" i="2"/>
  <c r="H159" i="2"/>
  <c r="AB129" i="2"/>
  <c r="M130" i="2"/>
  <c r="I129" i="2"/>
  <c r="W296" i="6" l="1"/>
  <c r="I297" i="6"/>
  <c r="W297" i="6" s="1"/>
  <c r="D259" i="5"/>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C486" i="5" s="1"/>
  <c r="C487" i="5" s="1"/>
  <c r="C488" i="5" s="1"/>
  <c r="C489" i="5" s="1"/>
  <c r="C490" i="5" s="1"/>
  <c r="C491" i="5" s="1"/>
  <c r="C492" i="5" s="1"/>
  <c r="C493" i="5" s="1"/>
  <c r="BI474" i="5"/>
  <c r="BG474" i="5" s="1"/>
  <c r="D474" i="5"/>
  <c r="H310" i="2"/>
  <c r="Y309" i="2"/>
  <c r="M281" i="2"/>
  <c r="M282" i="2" s="1"/>
  <c r="AB280" i="2"/>
  <c r="I280" i="2"/>
  <c r="D493" i="5" l="1"/>
  <c r="BI493" i="5"/>
  <c r="BG493" i="5" s="1"/>
  <c r="D492" i="5"/>
  <c r="BI492" i="5"/>
  <c r="BG492" i="5" s="1"/>
  <c r="D491" i="5"/>
  <c r="BI491" i="5"/>
  <c r="BG491" i="5" s="1"/>
  <c r="D490" i="5"/>
  <c r="BI490" i="5"/>
  <c r="BG490" i="5" s="1"/>
  <c r="D489" i="5"/>
  <c r="BI489" i="5"/>
  <c r="BG489" i="5" s="1"/>
  <c r="D488" i="5"/>
  <c r="BI488" i="5"/>
  <c r="BG488" i="5" s="1"/>
  <c r="D487" i="5"/>
  <c r="BI487" i="5"/>
  <c r="BG487" i="5" s="1"/>
  <c r="D486" i="5"/>
  <c r="BI486" i="5"/>
  <c r="BG486" i="5" s="1"/>
  <c r="BI485" i="5"/>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H487" i="2" s="1"/>
  <c r="H488" i="2" s="1"/>
  <c r="H489" i="2" s="1"/>
  <c r="H490" i="2" s="1"/>
  <c r="H491" i="2" s="1"/>
  <c r="H492" i="2" s="1"/>
  <c r="H493" i="2" s="1"/>
  <c r="H494" i="2" s="1"/>
  <c r="Y485" i="2"/>
  <c r="Y484" i="2"/>
  <c r="Y483" i="2"/>
  <c r="Y482" i="2"/>
  <c r="Y481" i="2"/>
  <c r="Y480" i="2"/>
  <c r="Y479" i="2"/>
  <c r="Y478" i="2"/>
  <c r="M369" i="2"/>
  <c r="AB368" i="2"/>
  <c r="I368" i="2"/>
  <c r="Y494" i="2" l="1"/>
  <c r="Y493" i="2"/>
  <c r="Y492" i="2"/>
  <c r="Y491" i="2"/>
  <c r="Y490" i="2"/>
  <c r="Y489" i="2"/>
  <c r="Y488" i="2"/>
  <c r="Y487" i="2"/>
  <c r="Y486" i="2"/>
  <c r="M370" i="2"/>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62" i="7"/>
  <c r="AG197" i="7"/>
  <c r="U262" i="7"/>
  <c r="S262" i="7"/>
  <c r="Q262" i="7"/>
  <c r="N262" i="7"/>
  <c r="L262" i="7"/>
  <c r="F262" i="7"/>
  <c r="J262" i="7"/>
  <c r="X262" i="7"/>
  <c r="Z262" i="7"/>
  <c r="B197" i="7"/>
  <c r="B262" i="7" s="1"/>
  <c r="H262"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M487" i="2" s="1"/>
  <c r="M488" i="2" s="1"/>
  <c r="M489" i="2" s="1"/>
  <c r="M490" i="2" s="1"/>
  <c r="M491" i="2" s="1"/>
  <c r="M492" i="2" s="1"/>
  <c r="M493" i="2" s="1"/>
  <c r="M494" i="2" s="1"/>
  <c r="I485" i="2"/>
  <c r="AB484" i="2"/>
  <c r="I484" i="2"/>
  <c r="AB483" i="2"/>
  <c r="I483" i="2"/>
  <c r="AB482" i="2"/>
  <c r="I482" i="2"/>
  <c r="AB481" i="2"/>
  <c r="I481" i="2"/>
  <c r="AB480" i="2"/>
  <c r="I480" i="2"/>
  <c r="AB479" i="2"/>
  <c r="I479" i="2"/>
  <c r="AB478" i="2"/>
  <c r="I478" i="2"/>
  <c r="I477" i="2"/>
  <c r="AB477" i="2"/>
  <c r="AB476" i="2"/>
  <c r="I476" i="2"/>
  <c r="AB494" i="2" l="1"/>
  <c r="I494" i="2"/>
  <c r="AB493" i="2"/>
  <c r="I493" i="2"/>
  <c r="AB492" i="2"/>
  <c r="I492" i="2"/>
  <c r="AB491" i="2"/>
  <c r="I491" i="2"/>
  <c r="AB490" i="2"/>
  <c r="I490" i="2"/>
  <c r="AB489" i="2"/>
  <c r="I489" i="2"/>
  <c r="AB488" i="2"/>
  <c r="I488" i="2"/>
  <c r="AB487" i="2"/>
  <c r="I487" i="2"/>
  <c r="AB486" i="2"/>
  <c r="I486" i="2"/>
</calcChain>
</file>

<file path=xl/sharedStrings.xml><?xml version="1.0" encoding="utf-8"?>
<sst xmlns="http://schemas.openxmlformats.org/spreadsheetml/2006/main" count="807" uniqueCount="591">
  <si>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</si>
  <si>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</si>
  <si>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</si>
  <si>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</si>
  <si>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</si>
  <si>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</si>
  <si>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</si>
  <si>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</si>
  <si>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</si>
  <si>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</si>
  <si>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</si>
  <si>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</si>
  <si>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</si>
  <si>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</si>
  <si>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</si>
  <si>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</si>
  <si>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</si>
  <si>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</si>
  <si>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</si>
  <si>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</si>
  <si>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</si>
  <si>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</si>
  <si>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</si>
  <si>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</si>
  <si>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</si>
  <si>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</si>
  <si>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</si>
  <si>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</si>
  <si>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</si>
  <si>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</si>
  <si>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</si>
  <si>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</si>
  <si>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</si>
  <si>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</si>
  <si>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</si>
  <si>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</si>
  <si>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</si>
  <si>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</si>
  <si>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</si>
  <si>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</si>
  <si>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</si>
  <si>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</si>
  <si>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</si>
  <si>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</si>
  <si>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</si>
  <si>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</si>
  <si>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</si>
  <si>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</si>
  <si>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</si>
  <si>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</si>
  <si>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</si>
  <si>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</si>
  <si>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</si>
  <si>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</si>
  <si>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</si>
  <si>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</si>
  <si>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</si>
  <si>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</si>
  <si>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</si>
  <si>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</si>
  <si>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</si>
  <si>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</si>
  <si>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</si>
  <si>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</si>
  <si>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</si>
  <si>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</si>
  <si>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</si>
  <si>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</si>
  <si>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</si>
  <si>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</si>
  <si>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</si>
  <si>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</si>
  <si>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</si>
  <si>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</si>
  <si>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</si>
  <si>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</si>
  <si>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</si>
  <si>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</si>
  <si>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</si>
  <si>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</si>
  <si>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</si>
  <si>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</si>
  <si>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</si>
  <si>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</si>
  <si>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</si>
  <si>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</si>
  <si>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</si>
  <si>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</si>
  <si>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</si>
  <si>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</si>
  <si>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</si>
  <si>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</si>
  <si>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</si>
  <si>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</si>
  <si>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</si>
  <si>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</si>
  <si>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</si>
  <si>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</si>
  <si>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</si>
  <si>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</si>
  <si>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</si>
  <si>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</si>
  <si>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</si>
  <si>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</si>
  <si>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</si>
  <si>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</si>
  <si>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</si>
  <si>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</si>
  <si>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</si>
  <si>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</si>
  <si>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</si>
  <si>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</si>
  <si>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</si>
  <si>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</si>
  <si>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</si>
  <si>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</si>
  <si>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</si>
  <si>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</si>
  <si>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</si>
  <si>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</si>
  <si>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</si>
  <si>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</si>
  <si>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</si>
  <si>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</si>
  <si>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</si>
  <si>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</si>
  <si>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</si>
  <si>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</si>
  <si>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</si>
  <si>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</si>
  <si>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</si>
  <si>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</si>
  <si>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</si>
  <si>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</si>
  <si>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</si>
  <si>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</si>
  <si>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</si>
  <si>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</si>
  <si>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</si>
  <si>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</si>
  <si>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</si>
  <si>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</si>
  <si>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</si>
  <si>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</si>
  <si>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</si>
  <si>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</si>
  <si>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</si>
  <si>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</si>
  <si>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</si>
  <si>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</si>
  <si>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</si>
  <si>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</si>
  <si>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</si>
  <si>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</si>
  <si>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</si>
  <si>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</si>
  <si>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</si>
  <si>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</si>
  <si>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</si>
  <si>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</si>
  <si>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</si>
  <si>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</si>
  <si>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</si>
  <si>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</si>
  <si>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</si>
  <si>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</si>
  <si>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</si>
  <si>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</si>
  <si>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</si>
  <si>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</si>
  <si>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</si>
  <si>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</si>
  <si>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</si>
  <si>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</si>
  <si>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</si>
  <si>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</si>
  <si>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</si>
  <si>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</si>
  <si>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</si>
  <si>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</si>
  <si>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</si>
  <si>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</si>
  <si>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</si>
  <si>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</si>
  <si>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</si>
  <si>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</si>
  <si>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</si>
  <si>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</si>
  <si>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</si>
  <si>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</si>
  <si>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</si>
  <si>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</si>
  <si>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</si>
  <si>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</si>
  <si>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</si>
  <si>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</si>
  <si>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</si>
  <si>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</si>
  <si>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</si>
  <si>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</si>
  <si>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</si>
  <si>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</si>
  <si>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</si>
  <si>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</si>
  <si>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</si>
  <si>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</si>
  <si>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</si>
  <si>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</si>
  <si>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</si>
  <si>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</si>
  <si>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</si>
  <si>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</si>
  <si>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</si>
  <si>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</si>
  <si>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</si>
  <si>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</si>
  <si>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</si>
  <si>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</si>
  <si>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</si>
  <si>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</si>
  <si>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</si>
  <si>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</si>
  <si>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</si>
  <si>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</si>
  <si>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</si>
  <si>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</si>
  <si>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</si>
  <si>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</si>
  <si>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</si>
  <si>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</si>
  <si>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</si>
  <si>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</si>
  <si>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</si>
  <si>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</si>
  <si>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</si>
  <si>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</si>
  <si>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</si>
  <si>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</si>
  <si>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</si>
  <si>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</si>
  <si>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</si>
  <si>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</si>
  <si>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</si>
  <si>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</si>
  <si>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</si>
  <si>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</si>
  <si>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</si>
  <si>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</si>
  <si>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</si>
  <si>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</si>
  <si>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</si>
  <si>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</si>
  <si>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</si>
  <si>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</si>
  <si>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</si>
  <si>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</si>
  <si>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</si>
  <si>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</si>
  <si>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</si>
  <si>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</si>
  <si>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</si>
  <si>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</si>
  <si>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</si>
  <si>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</si>
  <si>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</si>
  <si>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</si>
  <si>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</si>
  <si>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</si>
  <si>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</si>
  <si>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</si>
  <si>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</si>
  <si>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</si>
  <si>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</si>
  <si>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</si>
  <si>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</si>
  <si>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</si>
  <si>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</si>
  <si>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</si>
  <si>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</si>
  <si>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</si>
  <si>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</si>
  <si>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</si>
  <si>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</si>
  <si>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</si>
  <si>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</si>
  <si>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</si>
  <si>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</si>
  <si>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</si>
  <si>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</si>
  <si>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</si>
  <si>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</si>
  <si>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</si>
  <si>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</si>
  <si>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</si>
  <si>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</si>
  <si>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</si>
  <si>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</si>
  <si>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</si>
  <si>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</si>
  <si>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</si>
  <si>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</si>
  <si>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</si>
  <si>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</si>
  <si>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</si>
  <si>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</si>
  <si>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</si>
  <si>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</si>
  <si>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</si>
  <si>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</si>
  <si>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</si>
  <si>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</si>
  <si>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</si>
  <si>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</si>
  <si>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</si>
  <si>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</si>
  <si>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</si>
  <si>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</si>
  <si>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</si>
  <si>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</si>
  <si>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</si>
  <si>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</si>
  <si>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</si>
  <si>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</si>
  <si>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</si>
  <si>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</si>
  <si>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</si>
  <si>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</si>
  <si>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</si>
  <si>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</si>
  <si>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</si>
  <si>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</si>
  <si>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</si>
  <si>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</si>
  <si>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</si>
  <si>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</si>
  <si>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</si>
  <si>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</si>
  <si>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</si>
  <si>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</si>
  <si>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</si>
  <si>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</si>
  <si>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</si>
  <si>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</si>
  <si>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</si>
  <si>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</si>
  <si>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</si>
  <si>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</si>
  <si>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</si>
  <si>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</si>
  <si>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</si>
  <si>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</si>
  <si>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</si>
  <si>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</si>
  <si>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</si>
  <si>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</si>
  <si>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</si>
  <si>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</si>
  <si>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</si>
  <si>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</si>
  <si>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</si>
  <si>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</si>
  <si>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</si>
  <si>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</si>
  <si>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</si>
  <si>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</si>
  <si>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</si>
  <si>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</si>
  <si>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</si>
  <si>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</si>
  <si>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</si>
  <si>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</si>
  <si>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</si>
  <si>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</si>
  <si>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</si>
  <si>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</si>
  <si>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</si>
  <si>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</si>
  <si>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</si>
  <si>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</si>
  <si>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</si>
  <si>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</si>
  <si>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</si>
  <si>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</si>
  <si>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</si>
  <si>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</si>
  <si>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</si>
  <si>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</si>
  <si>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</si>
  <si>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</si>
  <si>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</si>
  <si>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</si>
  <si>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</si>
  <si>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</si>
  <si>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</si>
  <si>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</si>
  <si>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</si>
  <si>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</si>
  <si>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</si>
  <si>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</si>
  <si>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</si>
  <si>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</si>
  <si>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</si>
  <si>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</si>
  <si>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</si>
  <si>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</si>
  <si>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</si>
  <si>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</si>
  <si>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</si>
  <si>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</si>
  <si>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</si>
  <si>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</si>
  <si>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</si>
  <si>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</si>
  <si>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</si>
  <si>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</si>
  <si>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</si>
  <si>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</si>
  <si>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</si>
  <si>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</si>
  <si>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</si>
  <si>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</si>
  <si>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</si>
  <si>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</si>
  <si>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</si>
  <si>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</si>
  <si>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</si>
  <si>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</si>
  <si>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</si>
  <si>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</si>
  <si>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</si>
  <si>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</si>
  <si>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</si>
  <si>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</si>
  <si>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</si>
  <si>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</si>
  <si>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</si>
  <si>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</si>
  <si>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</si>
  <si>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</si>
  <si>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</si>
  <si>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</si>
  <si>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</si>
  <si>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</si>
  <si>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</si>
  <si>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</si>
  <si>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</si>
  <si>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</si>
  <si>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</si>
  <si>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</si>
  <si>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</si>
  <si>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</si>
  <si>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</si>
  <si>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</si>
  <si>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</si>
  <si>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</si>
  <si>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</si>
  <si>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</si>
  <si>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</si>
  <si>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</si>
  <si>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</si>
  <si>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</si>
  <si>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</si>
  <si>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</si>
  <si>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</si>
  <si>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</si>
  <si>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</si>
  <si>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</si>
  <si>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</si>
  <si>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</si>
  <si>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</si>
  <si>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</si>
  <si>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</si>
  <si>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</si>
  <si>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</si>
  <si>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</si>
  <si>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</si>
  <si>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</si>
  <si>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</si>
  <si>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</si>
  <si>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</si>
  <si>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</si>
  <si>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</si>
  <si>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</si>
  <si>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</si>
  <si>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</si>
  <si>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</si>
  <si>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</si>
  <si>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</si>
  <si>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</si>
  <si>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</si>
  <si>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</si>
  <si>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</si>
  <si>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</si>
  <si>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</si>
  <si>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</si>
  <si>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</si>
  <si>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</si>
  <si>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</si>
  <si>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</si>
  <si>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</si>
  <si>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</si>
  <si>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</si>
  <si>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</si>
  <si>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</si>
  <si>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</si>
  <si>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</si>
  <si>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</si>
  <si>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</si>
  <si>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</si>
  <si>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</si>
  <si>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</si>
  <si>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</si>
  <si>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</si>
  <si>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</si>
  <si>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</si>
  <si>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</si>
  <si>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</si>
  <si>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</si>
  <si>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</si>
  <si>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</si>
  <si>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</si>
  <si>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</si>
  <si>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</si>
  <si>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</si>
  <si>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</si>
  <si>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</si>
  <si>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</si>
  <si>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</si>
  <si>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</si>
  <si>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</si>
  <si>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</si>
  <si>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</si>
  <si>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</si>
  <si>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</si>
  <si>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</si>
  <si>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</si>
  <si>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</si>
  <si>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</si>
  <si>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</si>
  <si>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</si>
  <si>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</si>
  <si>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</si>
  <si>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</si>
  <si>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</si>
  <si>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</si>
  <si>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</si>
  <si>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</si>
  <si>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</si>
  <si>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</si>
  <si>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</si>
  <si>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</si>
  <si>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</si>
  <si>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</si>
  <si>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</si>
  <si>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</si>
  <si>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</si>
  <si>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</si>
  <si>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</si>
  <si>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</si>
  <si>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</si>
  <si>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</si>
  <si>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</si>
  <si>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</si>
  <si>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</si>
  <si>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</si>
  <si>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</si>
  <si>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</si>
  <si>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</si>
  <si>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</si>
  <si>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</si>
  <si>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</si>
  <si>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</si>
  <si>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</si>
  <si>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</si>
  <si>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</si>
  <si>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</si>
  <si>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</si>
  <si>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</si>
  <si>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04月20日0時～24時</t>
    <phoneticPr fontId="1"/>
  </si>
  <si>
    <t>04月21日0時～25時</t>
    <phoneticPr fontId="1"/>
  </si>
  <si>
    <t>04月22日0時～25時</t>
    <phoneticPr fontId="1"/>
  </si>
  <si>
    <t>04月23日0時～25時</t>
    <phoneticPr fontId="1"/>
  </si>
  <si>
    <t>04月24日0時～25時</t>
    <phoneticPr fontId="1"/>
  </si>
  <si>
    <t>04月25日0時～25時</t>
    <phoneticPr fontId="1"/>
  </si>
  <si>
    <t>04月26日0時～25時</t>
    <phoneticPr fontId="1"/>
  </si>
  <si>
    <t>04月27日0時～25時</t>
    <phoneticPr fontId="1"/>
  </si>
  <si>
    <t>04月28日0時～25時</t>
    <phoneticPr fontId="1"/>
  </si>
  <si>
    <t>04月29日0時～25時</t>
    <phoneticPr fontId="1"/>
  </si>
  <si>
    <t>04月30日0時～25時</t>
    <phoneticPr fontId="1"/>
  </si>
  <si>
    <t>05月01日0時～25時</t>
    <phoneticPr fontId="1"/>
  </si>
  <si>
    <t>05月02日0時～25時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</si>
</sst>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国家衛健委発表に基づく感染状況!$X$27:$X$498</c:f>
              <c:numCache>
                <c:formatCode>#,##0_);[Red]\(#,##0\)</c:formatCode>
                <c:ptCount val="47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国家衛健委発表に基づく感染状況!$Y$27:$Y$498</c:f>
              <c:numCache>
                <c:formatCode>General</c:formatCode>
                <c:ptCount val="47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香港マカオ台湾の患者・海外輸入症例・無症状病原体保有者!$CL$189:$CL$495</c:f>
              <c:numCache>
                <c:formatCode>m"月"d"日"</c:formatCode>
                <c:ptCount val="30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numCache>
            </c:numRef>
          </c:cat>
          <c:val>
            <c:numRef>
              <c:f>香港マカオ台湾の患者・海外輸入症例・無症状病原体保有者!$CM$189:$CM$495</c:f>
              <c:numCache>
                <c:formatCode>General</c:formatCode>
                <c:ptCount val="307"/>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1</c:v>
                </c:pt>
                <c:pt idx="305">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香港マカオ台湾の患者・海外輸入症例・無症状病原体保有者!$CJ$189:$CJ$495</c:f>
              <c:numCache>
                <c:formatCode>m"月"d"日"</c:formatCode>
                <c:ptCount val="307"/>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pt idx="298">
                  <c:v>44311</c:v>
                </c:pt>
                <c:pt idx="299">
                  <c:v>44312</c:v>
                </c:pt>
                <c:pt idx="300">
                  <c:v>44313</c:v>
                </c:pt>
                <c:pt idx="301">
                  <c:v>44314</c:v>
                </c:pt>
                <c:pt idx="302">
                  <c:v>44315</c:v>
                </c:pt>
                <c:pt idx="303">
                  <c:v>44316</c:v>
                </c:pt>
                <c:pt idx="304">
                  <c:v>44317</c:v>
                </c:pt>
                <c:pt idx="305">
                  <c:v>44318</c:v>
                </c:pt>
              </c:numCache>
            </c:numRef>
          </c:cat>
          <c:val>
            <c:numRef>
              <c:f>香港マカオ台湾の患者・海外輸入症例・無症状病原体保有者!$CK$189:$CK$495</c:f>
              <c:numCache>
                <c:formatCode>General</c:formatCode>
                <c:ptCount val="307"/>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pt idx="298">
                  <c:v>6</c:v>
                </c:pt>
                <c:pt idx="299">
                  <c:v>4</c:v>
                </c:pt>
                <c:pt idx="300">
                  <c:v>8</c:v>
                </c:pt>
                <c:pt idx="301">
                  <c:v>7</c:v>
                </c:pt>
                <c:pt idx="302">
                  <c:v>15</c:v>
                </c:pt>
                <c:pt idx="303">
                  <c:v>4</c:v>
                </c:pt>
                <c:pt idx="304">
                  <c:v>8</c:v>
                </c:pt>
                <c:pt idx="305">
                  <c:v>2</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省市別輸入症例数変化!$C$2:$C$260</c:f>
              <c:numCache>
                <c:formatCode>m"月"d"日"</c:formatCode>
                <c:ptCount val="25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numCache>
            </c:numRef>
          </c:cat>
          <c:val>
            <c:numRef>
              <c:f>省市別輸入症例数変化!$D$2:$D$260</c:f>
              <c:numCache>
                <c:formatCode>General</c:formatCode>
                <c:ptCount val="259"/>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省市別輸入症例数変化!$C$2:$C$260</c:f>
              <c:numCache>
                <c:formatCode>m"月"d"日"</c:formatCode>
                <c:ptCount val="25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numCache>
            </c:numRef>
          </c:cat>
          <c:val>
            <c:numRef>
              <c:f>省市別輸入症例数変化!$E$2:$E$260</c:f>
              <c:numCache>
                <c:formatCode>General</c:formatCode>
                <c:ptCount val="259"/>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pt idx="248">
                  <c:v>1</c:v>
                </c:pt>
                <c:pt idx="249">
                  <c:v>2</c:v>
                </c:pt>
                <c:pt idx="250">
                  <c:v>3</c:v>
                </c:pt>
                <c:pt idx="251">
                  <c:v>1</c:v>
                </c:pt>
                <c:pt idx="252">
                  <c:v>2</c:v>
                </c:pt>
                <c:pt idx="253">
                  <c:v>7</c:v>
                </c:pt>
                <c:pt idx="254">
                  <c:v>6</c:v>
                </c:pt>
                <c:pt idx="255">
                  <c:v>4</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省市別輸入症例数変化!$C$2:$C$260</c:f>
              <c:numCache>
                <c:formatCode>m"月"d"日"</c:formatCode>
                <c:ptCount val="25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numCache>
            </c:numRef>
          </c:cat>
          <c:val>
            <c:numRef>
              <c:f>省市別輸入症例数変化!$F$2:$F$260</c:f>
              <c:numCache>
                <c:formatCode>General</c:formatCode>
                <c:ptCount val="259"/>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pt idx="248">
                  <c:v>2</c:v>
                </c:pt>
                <c:pt idx="249">
                  <c:v>5</c:v>
                </c:pt>
                <c:pt idx="250">
                  <c:v>3</c:v>
                </c:pt>
                <c:pt idx="251">
                  <c:v>1</c:v>
                </c:pt>
                <c:pt idx="253">
                  <c:v>2</c:v>
                </c:pt>
                <c:pt idx="255">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省市別輸入症例数変化!$C$2:$C$260</c:f>
              <c:numCache>
                <c:formatCode>m"月"d"日"</c:formatCode>
                <c:ptCount val="25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numCache>
            </c:numRef>
          </c:cat>
          <c:val>
            <c:numRef>
              <c:f>省市別輸入症例数変化!$G$2:$G$260</c:f>
              <c:numCache>
                <c:formatCode>General</c:formatCode>
                <c:ptCount val="259"/>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pt idx="248">
                  <c:v>1</c:v>
                </c:pt>
                <c:pt idx="250">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省市別輸入症例数変化!$C$2:$C$260</c:f>
              <c:numCache>
                <c:formatCode>m"月"d"日"</c:formatCode>
                <c:ptCount val="25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numCache>
            </c:numRef>
          </c:cat>
          <c:val>
            <c:numRef>
              <c:f>省市別輸入症例数変化!$H$2:$H$260</c:f>
              <c:numCache>
                <c:formatCode>General</c:formatCode>
                <c:ptCount val="259"/>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pt idx="248">
                  <c:v>1</c:v>
                </c:pt>
                <c:pt idx="252">
                  <c:v>1</c:v>
                </c:pt>
                <c:pt idx="253">
                  <c:v>1</c:v>
                </c:pt>
                <c:pt idx="254">
                  <c:v>1</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省市別輸入症例数変化!$C$2:$C$260</c:f>
              <c:numCache>
                <c:formatCode>m"月"d"日"</c:formatCode>
                <c:ptCount val="25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numCache>
            </c:numRef>
          </c:cat>
          <c:val>
            <c:numRef>
              <c:f>省市別輸入症例数変化!$I$2:$I$260</c:f>
              <c:numCache>
                <c:formatCode>0_);[Red]\(0\)</c:formatCode>
                <c:ptCount val="259"/>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pt idx="248">
                  <c:v>4</c:v>
                </c:pt>
                <c:pt idx="249">
                  <c:v>3</c:v>
                </c:pt>
                <c:pt idx="250">
                  <c:v>3</c:v>
                </c:pt>
                <c:pt idx="251">
                  <c:v>13</c:v>
                </c:pt>
                <c:pt idx="252">
                  <c:v>3</c:v>
                </c:pt>
                <c:pt idx="253">
                  <c:v>3</c:v>
                </c:pt>
                <c:pt idx="254">
                  <c:v>4</c:v>
                </c:pt>
                <c:pt idx="255">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省市別輸入症例数変化!$AE$2:$AE$259</c:f>
              <c:numCache>
                <c:formatCode>m"月"d"日"</c:formatCode>
                <c:ptCount val="2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7" formatCode="General">
                  <c:v>1</c:v>
                </c:pt>
              </c:numCache>
            </c:numRef>
          </c:cat>
          <c:val>
            <c:numRef>
              <c:f>省市別輸入症例数変化!$AF$2:$AF$259</c:f>
              <c:numCache>
                <c:formatCode>0_);[Red]\(0\)</c:formatCode>
                <c:ptCount val="258"/>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pt idx="248">
                  <c:v>11</c:v>
                </c:pt>
                <c:pt idx="249">
                  <c:v>11</c:v>
                </c:pt>
                <c:pt idx="250">
                  <c:v>12</c:v>
                </c:pt>
                <c:pt idx="251">
                  <c:v>20</c:v>
                </c:pt>
                <c:pt idx="252">
                  <c:v>13</c:v>
                </c:pt>
                <c:pt idx="253">
                  <c:v>16</c:v>
                </c:pt>
                <c:pt idx="254">
                  <c:v>15</c:v>
                </c:pt>
                <c:pt idx="255">
                  <c:v>11</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省市別輸入症例数変化!$AE$2:$AE$259</c:f>
              <c:numCache>
                <c:formatCode>m"月"d"日"</c:formatCode>
                <c:ptCount val="258"/>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8">
                  <c:v>44311</c:v>
                </c:pt>
                <c:pt idx="249">
                  <c:v>44312</c:v>
                </c:pt>
                <c:pt idx="250">
                  <c:v>44313</c:v>
                </c:pt>
                <c:pt idx="251">
                  <c:v>44314</c:v>
                </c:pt>
                <c:pt idx="252">
                  <c:v>44315</c:v>
                </c:pt>
                <c:pt idx="253">
                  <c:v>44316</c:v>
                </c:pt>
                <c:pt idx="254">
                  <c:v>44317</c:v>
                </c:pt>
                <c:pt idx="255">
                  <c:v>44318</c:v>
                </c:pt>
                <c:pt idx="257" formatCode="General">
                  <c:v>1</c:v>
                </c:pt>
              </c:numCache>
            </c:numRef>
          </c:cat>
          <c:val>
            <c:numRef>
              <c:f>省市別輸入症例数変化!$AG$2:$AG$259</c:f>
              <c:numCache>
                <c:formatCode>General</c:formatCode>
                <c:ptCount val="258"/>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pt idx="248">
                  <c:v>2</c:v>
                </c:pt>
                <c:pt idx="249">
                  <c:v>1</c:v>
                </c:pt>
                <c:pt idx="250">
                  <c:v>2</c:v>
                </c:pt>
                <c:pt idx="251">
                  <c:v>5</c:v>
                </c:pt>
                <c:pt idx="252">
                  <c:v>7</c:v>
                </c:pt>
                <c:pt idx="253">
                  <c:v>3</c:v>
                </c:pt>
                <c:pt idx="254">
                  <c:v>4</c:v>
                </c:pt>
                <c:pt idx="255">
                  <c:v>5</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香港マカオ台湾の患者・海外輸入症例・無症状病原体保有者!$BQ$29:$BQ$496</c:f>
              <c:numCache>
                <c:formatCode>General</c:formatCode>
                <c:ptCount val="468"/>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pt idx="458">
                  <c:v>11736</c:v>
                </c:pt>
                <c:pt idx="459">
                  <c:v>11740</c:v>
                </c:pt>
                <c:pt idx="460">
                  <c:v>11748</c:v>
                </c:pt>
                <c:pt idx="461">
                  <c:v>11755</c:v>
                </c:pt>
                <c:pt idx="462">
                  <c:v>11770</c:v>
                </c:pt>
                <c:pt idx="463">
                  <c:v>11774</c:v>
                </c:pt>
                <c:pt idx="464">
                  <c:v>11782</c:v>
                </c:pt>
                <c:pt idx="465">
                  <c:v>11784</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香港マカオ台湾の患者・海外輸入症例・無症状病原体保有者!$BR$29:$BR$496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pt idx="458">
                  <c:v>11354</c:v>
                </c:pt>
                <c:pt idx="459">
                  <c:v>11363</c:v>
                </c:pt>
                <c:pt idx="460">
                  <c:v>11379</c:v>
                </c:pt>
                <c:pt idx="461">
                  <c:v>11392</c:v>
                </c:pt>
                <c:pt idx="462">
                  <c:v>11404</c:v>
                </c:pt>
                <c:pt idx="463">
                  <c:v>11416</c:v>
                </c:pt>
                <c:pt idx="464">
                  <c:v>11432</c:v>
                </c:pt>
                <c:pt idx="465">
                  <c:v>11445</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香港マカオ台湾の患者・海外輸入症例・無症状病原体保有者!$BS$29:$BS$496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pt idx="458">
                  <c:v>209</c:v>
                </c:pt>
                <c:pt idx="459">
                  <c:v>209</c:v>
                </c:pt>
                <c:pt idx="460">
                  <c:v>209</c:v>
                </c:pt>
                <c:pt idx="461">
                  <c:v>209</c:v>
                </c:pt>
                <c:pt idx="462">
                  <c:v>209</c:v>
                </c:pt>
                <c:pt idx="463">
                  <c:v>209</c:v>
                </c:pt>
                <c:pt idx="464">
                  <c:v>210</c:v>
                </c:pt>
                <c:pt idx="465">
                  <c:v>210</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香港マカオ台湾の患者・海外輸入症例・無症状病原体保有者!$AX$169:$AX$495</c:f>
              <c:numCache>
                <c:formatCode>m"月"d"日"</c:formatCode>
                <c:ptCount val="32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numCache>
            </c:numRef>
          </c:cat>
          <c:val>
            <c:numRef>
              <c:f>香港マカオ台湾の患者・海外輸入症例・無症状病原体保有者!$AY$169:$AY$495</c:f>
              <c:numCache>
                <c:formatCode>General</c:formatCode>
                <c:ptCount val="327"/>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香港マカオ台湾の患者・海外輸入症例・無症状病原体保有者!$AX$169:$AX$495</c:f>
              <c:numCache>
                <c:formatCode>m"月"d"日"</c:formatCode>
                <c:ptCount val="32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numCache>
            </c:numRef>
          </c:cat>
          <c:val>
            <c:numRef>
              <c:f>香港マカオ台湾の患者・海外輸入症例・無症状病原体保有者!$BB$169:$BB$495</c:f>
              <c:numCache>
                <c:formatCode>General</c:formatCode>
                <c:ptCount val="327"/>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香港マカオ台湾の患者・海外輸入症例・無症状病原体保有者!$AX$169:$AX$495</c:f>
              <c:numCache>
                <c:formatCode>m"月"d"日"</c:formatCode>
                <c:ptCount val="32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numCache>
            </c:numRef>
          </c:cat>
          <c:val>
            <c:numRef>
              <c:f>香港マカオ台湾の患者・海外輸入症例・無症状病原体保有者!$AZ$169:$AZ$495</c:f>
              <c:numCache>
                <c:formatCode>General</c:formatCode>
                <c:ptCount val="327"/>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pt idx="318">
                  <c:v>410</c:v>
                </c:pt>
                <c:pt idx="319">
                  <c:v>410</c:v>
                </c:pt>
                <c:pt idx="320">
                  <c:v>410</c:v>
                </c:pt>
                <c:pt idx="321">
                  <c:v>410</c:v>
                </c:pt>
                <c:pt idx="322">
                  <c:v>410</c:v>
                </c:pt>
                <c:pt idx="323">
                  <c:v>410</c:v>
                </c:pt>
                <c:pt idx="324">
                  <c:v>410</c:v>
                </c:pt>
                <c:pt idx="325">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香港マカオ台湾の患者・海外輸入症例・無症状病原体保有者!$AX$169:$AX$495</c:f>
              <c:numCache>
                <c:formatCode>m"月"d"日"</c:formatCode>
                <c:ptCount val="327"/>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pt idx="318">
                  <c:v>44311</c:v>
                </c:pt>
                <c:pt idx="319">
                  <c:v>44312</c:v>
                </c:pt>
                <c:pt idx="320">
                  <c:v>44313</c:v>
                </c:pt>
                <c:pt idx="321">
                  <c:v>44314</c:v>
                </c:pt>
                <c:pt idx="322">
                  <c:v>44315</c:v>
                </c:pt>
                <c:pt idx="323">
                  <c:v>44316</c:v>
                </c:pt>
                <c:pt idx="324">
                  <c:v>44317</c:v>
                </c:pt>
                <c:pt idx="325">
                  <c:v>44318</c:v>
                </c:pt>
              </c:numCache>
            </c:numRef>
          </c:cat>
          <c:val>
            <c:numRef>
              <c:f>香港マカオ台湾の患者・海外輸入症例・無症状病原体保有者!$BC$169:$BC$495</c:f>
              <c:numCache>
                <c:formatCode>General</c:formatCode>
                <c:ptCount val="327"/>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pt idx="318">
                  <c:v>964</c:v>
                </c:pt>
                <c:pt idx="319">
                  <c:v>964</c:v>
                </c:pt>
                <c:pt idx="320">
                  <c:v>964</c:v>
                </c:pt>
                <c:pt idx="321">
                  <c:v>964</c:v>
                </c:pt>
                <c:pt idx="322">
                  <c:v>964</c:v>
                </c:pt>
                <c:pt idx="323">
                  <c:v>964</c:v>
                </c:pt>
                <c:pt idx="324">
                  <c:v>964</c:v>
                </c:pt>
                <c:pt idx="325">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新疆の情況!$U$6:$U$301</c:f>
              <c:strCache>
                <c:ptCount val="2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strCache>
            </c:strRef>
          </c:cat>
          <c:val>
            <c:numRef>
              <c:f>新疆の情況!$V$6:$V$301</c:f>
              <c:numCache>
                <c:formatCode>General</c:formatCode>
                <c:ptCount val="296"/>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新疆の情況!$U$6:$U$301</c:f>
              <c:strCache>
                <c:ptCount val="2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strCache>
            </c:strRef>
          </c:cat>
          <c:val>
            <c:numRef>
              <c:f>新疆の情況!$Y$6:$Y$301</c:f>
              <c:numCache>
                <c:formatCode>General</c:formatCode>
                <c:ptCount val="296"/>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新疆の情況!$U$6:$U$301</c:f>
              <c:strCache>
                <c:ptCount val="2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strCache>
            </c:strRef>
          </c:cat>
          <c:val>
            <c:numRef>
              <c:f>新疆の情況!$W$6:$W$301</c:f>
              <c:numCache>
                <c:formatCode>General</c:formatCode>
                <c:ptCount val="296"/>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pt idx="285">
                  <c:v>981</c:v>
                </c:pt>
                <c:pt idx="286">
                  <c:v>981</c:v>
                </c:pt>
                <c:pt idx="287">
                  <c:v>981</c:v>
                </c:pt>
                <c:pt idx="288">
                  <c:v>981</c:v>
                </c:pt>
                <c:pt idx="289">
                  <c:v>981</c:v>
                </c:pt>
                <c:pt idx="290">
                  <c:v>981</c:v>
                </c:pt>
                <c:pt idx="291">
                  <c:v>981</c:v>
                </c:pt>
                <c:pt idx="292">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新疆の情況!$U$6:$U$301</c:f>
              <c:strCache>
                <c:ptCount val="2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strCache>
            </c:strRef>
          </c:cat>
          <c:val>
            <c:numRef>
              <c:f>新疆の情況!$X$6:$X$301</c:f>
              <c:numCache>
                <c:formatCode>General</c:formatCode>
                <c:ptCount val="296"/>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新疆の情況!$U$6:$U$301</c:f>
              <c:strCache>
                <c:ptCount val="29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pt idx="285">
                  <c:v>4月25日</c:v>
                </c:pt>
                <c:pt idx="286">
                  <c:v>4月26日</c:v>
                </c:pt>
                <c:pt idx="287">
                  <c:v>4月27日</c:v>
                </c:pt>
                <c:pt idx="288">
                  <c:v>4月28日</c:v>
                </c:pt>
                <c:pt idx="289">
                  <c:v>4月29日</c:v>
                </c:pt>
                <c:pt idx="290">
                  <c:v>4月30日</c:v>
                </c:pt>
                <c:pt idx="291">
                  <c:v>5月1日</c:v>
                </c:pt>
                <c:pt idx="292">
                  <c:v>5月2日</c:v>
                </c:pt>
              </c:strCache>
            </c:strRef>
          </c:cat>
          <c:val>
            <c:numRef>
              <c:f>新疆の情況!$Z$6:$Z$301</c:f>
              <c:numCache>
                <c:formatCode>General</c:formatCode>
                <c:ptCount val="296"/>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国家衛健委発表に基づく感染状況!$X$27:$X$498</c:f>
              <c:numCache>
                <c:formatCode>#,##0_);[Red]\(#,##0\)</c:formatCode>
                <c:ptCount val="47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国家衛健委発表に基づく感染状況!$Y$27:$Y$498</c:f>
              <c:numCache>
                <c:formatCode>General</c:formatCode>
                <c:ptCount val="47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国家衛健委発表に基づく感染状況!$AA$27:$AA$498</c:f>
              <c:numCache>
                <c:formatCode>General</c:formatCode>
                <c:ptCount val="47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国家衛健委発表に基づく感染状況!$AB$27:$AB$498</c:f>
              <c:numCache>
                <c:formatCode>General</c:formatCode>
                <c:ptCount val="47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国家衛健委発表に基づく感染状況!$X$27:$X$498</c:f>
              <c:numCache>
                <c:formatCode>#,##0_);[Red]\(#,##0\)</c:formatCode>
                <c:ptCount val="47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国家衛健委発表に基づく感染状況!$Y$27:$Y$498</c:f>
              <c:numCache>
                <c:formatCode>General</c:formatCode>
                <c:ptCount val="47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国家衛健委発表に基づく感染状況!$AA$27:$AA$498</c:f>
              <c:numCache>
                <c:formatCode>General</c:formatCode>
                <c:ptCount val="47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国家衛健委発表に基づく感染状況!$AB$27:$AB$498</c:f>
              <c:numCache>
                <c:formatCode>General</c:formatCode>
                <c:ptCount val="47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国家衛健委発表に基づく感染状況!$AA$27:$AA$498</c:f>
              <c:numCache>
                <c:formatCode>General</c:formatCode>
                <c:ptCount val="47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国家衛健委発表に基づく感染状況!$AB$27:$AB$498</c:f>
              <c:numCache>
                <c:formatCode>General</c:formatCode>
                <c:ptCount val="47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国家衛健委発表に基づく感染状況!$X$27:$X$498</c:f>
              <c:numCache>
                <c:formatCode>#,##0_);[Red]\(#,##0\)</c:formatCode>
                <c:ptCount val="471"/>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pt idx="460">
                  <c:v>11</c:v>
                </c:pt>
                <c:pt idx="461">
                  <c:v>11</c:v>
                </c:pt>
                <c:pt idx="462">
                  <c:v>12</c:v>
                </c:pt>
                <c:pt idx="463">
                  <c:v>20</c:v>
                </c:pt>
                <c:pt idx="464">
                  <c:v>13</c:v>
                </c:pt>
                <c:pt idx="465">
                  <c:v>16</c:v>
                </c:pt>
                <c:pt idx="466">
                  <c:v>15</c:v>
                </c:pt>
                <c:pt idx="467">
                  <c:v>11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国家衛健委発表に基づく感染状況!$Y$27:$Y$498</c:f>
              <c:numCache>
                <c:formatCode>General</c:formatCode>
                <c:ptCount val="471"/>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pt idx="460">
                  <c:v>90599</c:v>
                </c:pt>
                <c:pt idx="461">
                  <c:v>90610</c:v>
                </c:pt>
                <c:pt idx="462">
                  <c:v>90622</c:v>
                </c:pt>
                <c:pt idx="463">
                  <c:v>90642</c:v>
                </c:pt>
                <c:pt idx="464">
                  <c:v>90655</c:v>
                </c:pt>
                <c:pt idx="465">
                  <c:v>90671</c:v>
                </c:pt>
                <c:pt idx="466">
                  <c:v>90686</c:v>
                </c:pt>
                <c:pt idx="467">
                  <c:v>90697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国家衛健委発表に基づく感染状況!$AA$27:$AA$498</c:f>
              <c:numCache>
                <c:formatCode>General</c:formatCode>
                <c:ptCount val="471"/>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国家衛健委発表に基づく感染状況!$Z$27:$Z$498</c:f>
              <c:numCache>
                <c:formatCode>m"月"d"日"</c:formatCode>
                <c:ptCount val="471"/>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pt idx="460">
                  <c:v>44311</c:v>
                </c:pt>
                <c:pt idx="461">
                  <c:v>44312</c:v>
                </c:pt>
                <c:pt idx="462">
                  <c:v>44313</c:v>
                </c:pt>
                <c:pt idx="463">
                  <c:v>44314</c:v>
                </c:pt>
                <c:pt idx="464">
                  <c:v>44315</c:v>
                </c:pt>
                <c:pt idx="465">
                  <c:v>44316</c:v>
                </c:pt>
                <c:pt idx="466">
                  <c:v>44317</c:v>
                </c:pt>
                <c:pt idx="467">
                  <c:v>44318</c:v>
                </c:pt>
              </c:numCache>
            </c:numRef>
          </c:cat>
          <c:val>
            <c:numRef>
              <c:f>国家衛健委発表に基づく感染状況!$AB$27:$AB$498</c:f>
              <c:numCache>
                <c:formatCode>General</c:formatCode>
                <c:ptCount val="471"/>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pt idx="460">
                  <c:v>4636</c:v>
                </c:pt>
                <c:pt idx="461">
                  <c:v>4636</c:v>
                </c:pt>
                <c:pt idx="462">
                  <c:v>4636</c:v>
                </c:pt>
                <c:pt idx="463">
                  <c:v>4636</c:v>
                </c:pt>
                <c:pt idx="464">
                  <c:v>4636</c:v>
                </c:pt>
                <c:pt idx="465">
                  <c:v>4636</c:v>
                </c:pt>
                <c:pt idx="466">
                  <c:v>4636</c:v>
                </c:pt>
                <c:pt idx="467">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香港マカオ台湾の患者・海外輸入症例・無症状病原体保有者!$CI$29:$CI$496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香港マカオ台湾の患者・海外輸入症例・無症状病原体保有者!$CF$29:$CF$496</c:f>
              <c:numCache>
                <c:formatCode>General</c:formatCode>
                <c:ptCount val="46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香港マカオ台湾の患者・海外輸入症例・無症状病原体保有者!$CG$29:$CG$496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香港マカオ台湾の患者・海外輸入症例・無症状病原体保有者!$BE$70:$BE$496</c:f>
              <c:numCache>
                <c:formatCode>m"月"d"日"</c:formatCode>
                <c:ptCount val="42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numCache>
            </c:numRef>
          </c:cat>
          <c:val>
            <c:numRef>
              <c:f>香港マカオ台湾の患者・海外輸入症例・無症状病原体保有者!$BF$70:$BF$496</c:f>
              <c:numCache>
                <c:formatCode>General</c:formatCode>
                <c:ptCount val="427"/>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pt idx="417">
                  <c:v>11</c:v>
                </c:pt>
                <c:pt idx="418">
                  <c:v>11</c:v>
                </c:pt>
                <c:pt idx="419">
                  <c:v>12</c:v>
                </c:pt>
                <c:pt idx="420">
                  <c:v>20</c:v>
                </c:pt>
                <c:pt idx="421">
                  <c:v>13</c:v>
                </c:pt>
                <c:pt idx="422">
                  <c:v>16</c:v>
                </c:pt>
                <c:pt idx="423">
                  <c:v>15</c:v>
                </c:pt>
                <c:pt idx="424">
                  <c:v>11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香港マカオ台湾の患者・海外輸入症例・無症状病原体保有者!$BE$70:$BE$496</c:f>
              <c:numCache>
                <c:formatCode>m"月"d"日"</c:formatCode>
                <c:ptCount val="427"/>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pt idx="417">
                  <c:v>44311</c:v>
                </c:pt>
                <c:pt idx="418">
                  <c:v>44312</c:v>
                </c:pt>
                <c:pt idx="419">
                  <c:v>44313</c:v>
                </c:pt>
                <c:pt idx="420">
                  <c:v>44314</c:v>
                </c:pt>
                <c:pt idx="421">
                  <c:v>44315</c:v>
                </c:pt>
                <c:pt idx="422">
                  <c:v>44316</c:v>
                </c:pt>
                <c:pt idx="423">
                  <c:v>44317</c:v>
                </c:pt>
                <c:pt idx="424">
                  <c:v>44318</c:v>
                </c:pt>
              </c:numCache>
            </c:numRef>
          </c:cat>
          <c:val>
            <c:numRef>
              <c:f>香港マカオ台湾の患者・海外輸入症例・無症状病原体保有者!$BG$70:$BG$496</c:f>
              <c:numCache>
                <c:formatCode>General</c:formatCode>
                <c:ptCount val="427"/>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pt idx="417">
                  <c:v>5601</c:v>
                </c:pt>
                <c:pt idx="418">
                  <c:v>5612</c:v>
                </c:pt>
                <c:pt idx="419">
                  <c:v>5624</c:v>
                </c:pt>
                <c:pt idx="420">
                  <c:v>5644</c:v>
                </c:pt>
                <c:pt idx="421">
                  <c:v>5657</c:v>
                </c:pt>
                <c:pt idx="422">
                  <c:v>5673</c:v>
                </c:pt>
                <c:pt idx="423">
                  <c:v>5688</c:v>
                </c:pt>
                <c:pt idx="424">
                  <c:v>5699</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香港マカオ台湾の患者・海外輸入症例・無症状病原体保有者!$BX$29:$BX$496</c:f>
              <c:numCache>
                <c:formatCode>General</c:formatCode>
                <c:ptCount val="468"/>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pt idx="458">
                  <c:v>49</c:v>
                </c:pt>
                <c:pt idx="459">
                  <c:v>49</c:v>
                </c:pt>
                <c:pt idx="460">
                  <c:v>49</c:v>
                </c:pt>
                <c:pt idx="461">
                  <c:v>49</c:v>
                </c:pt>
                <c:pt idx="462">
                  <c:v>49</c:v>
                </c:pt>
                <c:pt idx="463">
                  <c:v>49</c:v>
                </c:pt>
                <c:pt idx="464">
                  <c:v>49</c:v>
                </c:pt>
                <c:pt idx="465">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香港マカオ台湾の患者・海外輸入症例・無症状病原体保有者!$BY$29:$BY$496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pt idx="458">
                  <c:v>49</c:v>
                </c:pt>
                <c:pt idx="459">
                  <c:v>49</c:v>
                </c:pt>
                <c:pt idx="460">
                  <c:v>49</c:v>
                </c:pt>
                <c:pt idx="461">
                  <c:v>49</c:v>
                </c:pt>
                <c:pt idx="462">
                  <c:v>49</c:v>
                </c:pt>
                <c:pt idx="463">
                  <c:v>49</c:v>
                </c:pt>
                <c:pt idx="464">
                  <c:v>49</c:v>
                </c:pt>
                <c:pt idx="465">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香港マカオ台湾の患者・海外輸入症例・無症状病原体保有者!$BZ$29:$BZ$496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香港マカオ台湾の患者・海外輸入症例・無症状病原体保有者!$CB$29:$CB$496</c:f>
              <c:numCache>
                <c:formatCode>General</c:formatCode>
                <c:ptCount val="468"/>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pt idx="458">
                  <c:v>1100</c:v>
                </c:pt>
                <c:pt idx="459">
                  <c:v>1104</c:v>
                </c:pt>
                <c:pt idx="460">
                  <c:v>1110</c:v>
                </c:pt>
                <c:pt idx="461">
                  <c:v>1116</c:v>
                </c:pt>
                <c:pt idx="462">
                  <c:v>1121</c:v>
                </c:pt>
                <c:pt idx="463">
                  <c:v>1128</c:v>
                </c:pt>
                <c:pt idx="464">
                  <c:v>1132</c:v>
                </c:pt>
                <c:pt idx="465">
                  <c:v>1137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香港マカオ台湾の患者・海外輸入症例・無症状病原体保有者!$CC$29:$CC$496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pt idx="458">
                  <c:v>1045</c:v>
                </c:pt>
                <c:pt idx="459">
                  <c:v>1046</c:v>
                </c:pt>
                <c:pt idx="460">
                  <c:v>1050</c:v>
                </c:pt>
                <c:pt idx="461">
                  <c:v>1050</c:v>
                </c:pt>
                <c:pt idx="462">
                  <c:v>1051</c:v>
                </c:pt>
                <c:pt idx="463">
                  <c:v>1053</c:v>
                </c:pt>
                <c:pt idx="464">
                  <c:v>1053</c:v>
                </c:pt>
                <c:pt idx="465">
                  <c:v>1055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香港マカオ台湾の患者・海外輸入症例・無症状病原体保有者!$CD$29:$CD$496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pt idx="458">
                  <c:v>12</c:v>
                </c:pt>
                <c:pt idx="459">
                  <c:v>12</c:v>
                </c:pt>
                <c:pt idx="460">
                  <c:v>12</c:v>
                </c:pt>
                <c:pt idx="461">
                  <c:v>12</c:v>
                </c:pt>
                <c:pt idx="462">
                  <c:v>12</c:v>
                </c:pt>
                <c:pt idx="463">
                  <c:v>12</c:v>
                </c:pt>
                <c:pt idx="464">
                  <c:v>12</c:v>
                </c:pt>
                <c:pt idx="465">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香港マカオ台湾の患者・海外輸入症例・無症状病原体保有者!$BJ$97:$BJ$495</c:f>
              <c:numCache>
                <c:formatCode>m"月"d"日"</c:formatCode>
                <c:ptCount val="39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numCache>
            </c:numRef>
          </c:cat>
          <c:val>
            <c:numRef>
              <c:f>香港マカオ台湾の患者・海外輸入症例・無症状病原体保有者!$BK$97:$BK$495</c:f>
              <c:numCache>
                <c:formatCode>General</c:formatCode>
                <c:ptCount val="399"/>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香港マカオ台湾の患者・海外輸入症例・無症状病原体保有者!$BJ$97:$BJ$495</c:f>
              <c:numCache>
                <c:formatCode>m"月"d"日"</c:formatCode>
                <c:ptCount val="39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numCache>
            </c:numRef>
          </c:cat>
          <c:val>
            <c:numRef>
              <c:f>香港マカオ台湾の患者・海外輸入症例・無症状病原体保有者!$BL$97:$BL$495</c:f>
              <c:numCache>
                <c:formatCode>General</c:formatCode>
                <c:ptCount val="399"/>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pt idx="390">
                  <c:v>18</c:v>
                </c:pt>
                <c:pt idx="391">
                  <c:v>14</c:v>
                </c:pt>
                <c:pt idx="392">
                  <c:v>17</c:v>
                </c:pt>
                <c:pt idx="393">
                  <c:v>14</c:v>
                </c:pt>
                <c:pt idx="394">
                  <c:v>19</c:v>
                </c:pt>
                <c:pt idx="395">
                  <c:v>16</c:v>
                </c:pt>
                <c:pt idx="396">
                  <c:v>16</c:v>
                </c:pt>
                <c:pt idx="397">
                  <c:v>12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香港マカオ台湾の患者・海外輸入症例・無症状病原体保有者!$BM$97:$BM$495</c:f>
              <c:numCache>
                <c:formatCode>m"月"d"日"</c:formatCode>
                <c:ptCount val="39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numCache>
            </c:numRef>
          </c:cat>
          <c:val>
            <c:numRef>
              <c:f>香港マカオ台湾の患者・海外輸入症例・無症状病原体保有者!$BN$97:$BN$495</c:f>
              <c:numCache>
                <c:formatCode>General</c:formatCode>
                <c:ptCount val="399"/>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pt idx="390">
                  <c:v>9021</c:v>
                </c:pt>
                <c:pt idx="391">
                  <c:v>9035</c:v>
                </c:pt>
                <c:pt idx="392">
                  <c:v>9052</c:v>
                </c:pt>
                <c:pt idx="393">
                  <c:v>9066</c:v>
                </c:pt>
                <c:pt idx="394">
                  <c:v>9085</c:v>
                </c:pt>
                <c:pt idx="395">
                  <c:v>9101</c:v>
                </c:pt>
                <c:pt idx="396">
                  <c:v>9117</c:v>
                </c:pt>
                <c:pt idx="397">
                  <c:v>9129</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香港マカオ台湾の患者・海外輸入症例・無症状病原体保有者!$BM$97:$BM$495</c:f>
              <c:numCache>
                <c:formatCode>m"月"d"日"</c:formatCode>
                <c:ptCount val="399"/>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pt idx="390">
                  <c:v>44311</c:v>
                </c:pt>
                <c:pt idx="391">
                  <c:v>44312</c:v>
                </c:pt>
                <c:pt idx="392">
                  <c:v>44313</c:v>
                </c:pt>
                <c:pt idx="393">
                  <c:v>44314</c:v>
                </c:pt>
                <c:pt idx="394">
                  <c:v>44315</c:v>
                </c:pt>
                <c:pt idx="395">
                  <c:v>44316</c:v>
                </c:pt>
                <c:pt idx="396">
                  <c:v>44317</c:v>
                </c:pt>
                <c:pt idx="397">
                  <c:v>44318</c:v>
                </c:pt>
              </c:numCache>
            </c:numRef>
          </c:cat>
          <c:val>
            <c:numRef>
              <c:f>香港マカオ台湾の患者・海外輸入症例・無症状病原体保有者!$BO$97:$BO$495</c:f>
              <c:numCache>
                <c:formatCode>General</c:formatCode>
                <c:ptCount val="399"/>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pt idx="390">
                  <c:v>4556</c:v>
                </c:pt>
                <c:pt idx="391">
                  <c:v>4570</c:v>
                </c:pt>
                <c:pt idx="392">
                  <c:v>4587</c:v>
                </c:pt>
                <c:pt idx="393">
                  <c:v>4601</c:v>
                </c:pt>
                <c:pt idx="394">
                  <c:v>4620</c:v>
                </c:pt>
                <c:pt idx="395">
                  <c:v>4636</c:v>
                </c:pt>
                <c:pt idx="396">
                  <c:v>4652</c:v>
                </c:pt>
                <c:pt idx="397">
                  <c:v>4664</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香港マカオ台湾の患者・海外輸入症例・無症状病原体保有者!$CI$29:$CI$496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1</c:v>
                </c:pt>
                <c:pt idx="465">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香港マカオ台湾の患者・海外輸入症例・無症状病原体保有者!$CF$29:$CF$496</c:f>
              <c:numCache>
                <c:formatCode>General</c:formatCode>
                <c:ptCount val="468"/>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pt idx="458">
                  <c:v>6</c:v>
                </c:pt>
                <c:pt idx="459">
                  <c:v>4</c:v>
                </c:pt>
                <c:pt idx="460">
                  <c:v>8</c:v>
                </c:pt>
                <c:pt idx="461">
                  <c:v>7</c:v>
                </c:pt>
                <c:pt idx="462">
                  <c:v>15</c:v>
                </c:pt>
                <c:pt idx="463">
                  <c:v>4</c:v>
                </c:pt>
                <c:pt idx="464">
                  <c:v>8</c:v>
                </c:pt>
                <c:pt idx="465">
                  <c:v>2</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香港マカオ台湾の患者・海外輸入症例・無症状病原体保有者!$CE$29:$CE$496</c:f>
              <c:numCache>
                <c:formatCode>m"月"d"日"</c:formatCode>
                <c:ptCount val="468"/>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pt idx="458">
                  <c:v>44311</c:v>
                </c:pt>
                <c:pt idx="459">
                  <c:v>44312</c:v>
                </c:pt>
                <c:pt idx="460">
                  <c:v>44313</c:v>
                </c:pt>
                <c:pt idx="461">
                  <c:v>44314</c:v>
                </c:pt>
                <c:pt idx="462">
                  <c:v>44315</c:v>
                </c:pt>
                <c:pt idx="463">
                  <c:v>44316</c:v>
                </c:pt>
                <c:pt idx="464">
                  <c:v>44317</c:v>
                </c:pt>
                <c:pt idx="465">
                  <c:v>44318</c:v>
                </c:pt>
              </c:numCache>
            </c:numRef>
          </c:cat>
          <c:val>
            <c:numRef>
              <c:f>香港マカオ台湾の患者・海外輸入症例・無症状病原体保有者!$CG$29:$CG$496</c:f>
              <c:numCache>
                <c:formatCode>General</c:formatCode>
                <c:ptCount val="46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pt idx="458">
                  <c:v>14</c:v>
                </c:pt>
                <c:pt idx="459">
                  <c:v>9</c:v>
                </c:pt>
                <c:pt idx="460">
                  <c:v>16</c:v>
                </c:pt>
                <c:pt idx="461">
                  <c:v>13</c:v>
                </c:pt>
                <c:pt idx="462">
                  <c:v>12</c:v>
                </c:pt>
                <c:pt idx="463">
                  <c:v>12</c:v>
                </c:pt>
                <c:pt idx="464">
                  <c:v>16</c:v>
                </c:pt>
                <c:pt idx="465">
                  <c:v>13</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0.08084</cdr:x>
      <cdr:y>0.35418</cdr:y>
    </cdr:from>
    <cdr:to>
      <cdr:x>0.33748</cdr:x>
      <cdr:y>0.54527</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417251" y="1279059"/>
          <a:ext cx="1324683"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507"/>
  <sheetViews>
    <sheetView zoomScaleNormal="100" workbookViewId="0">
      <pane xSplit="2" ySplit="5" topLeftCell="L489" activePane="bottomRight" state="frozen"/>
      <selection pane="topRight" activeCell="C1" sqref="C1"/>
      <selection pane="bottomLeft" activeCell="A8" sqref="A8"/>
      <selection pane="bottomRight" activeCell="T495" sqref="T495"/>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44319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v>44311</v>
      </c>
      <c r="C488" s="48">
        <v>0</v>
      </c>
      <c r="D488" s="84"/>
      <c r="E488" s="110"/>
      <c r="F488" s="57">
        <v>6</v>
      </c>
      <c r="G488" s="48">
        <v>11</v>
      </c>
      <c r="H488" s="89">
        <f t="shared" ref="H488" si="744">+H487+G488</f>
        <v>90599</v>
      </c>
      <c r="I488" s="89">
        <f t="shared" ref="I488" si="745">+H488-M488-O488</f>
        <v>311</v>
      </c>
      <c r="J488" s="48">
        <v>0</v>
      </c>
      <c r="K488" s="56">
        <f t="shared" ref="K488" si="746">+J488+K487</f>
        <v>4</v>
      </c>
      <c r="L488" s="48">
        <v>0</v>
      </c>
      <c r="M488" s="89">
        <f t="shared" ref="M488" si="747">+L488+M487</f>
        <v>4636</v>
      </c>
      <c r="N488" s="48">
        <v>8</v>
      </c>
      <c r="O488" s="89">
        <f t="shared" ref="O488" si="748">+N488+O487</f>
        <v>85652</v>
      </c>
      <c r="P488" s="111">
        <f t="shared" ref="P488" si="749">+Q488-Q487</f>
        <v>660</v>
      </c>
      <c r="Q488" s="57">
        <v>1005931</v>
      </c>
      <c r="R488" s="48">
        <v>1017</v>
      </c>
      <c r="S488" s="118"/>
      <c r="T488" s="57">
        <v>8810</v>
      </c>
      <c r="U488" s="78"/>
      <c r="W488" s="1">
        <f t="shared" ref="W488" si="750">+B488</f>
        <v>44311</v>
      </c>
      <c r="X488" s="122">
        <f t="shared" ref="X488" si="751">+G488</f>
        <v>11</v>
      </c>
      <c r="Y488">
        <f t="shared" ref="Y488" si="752">+H488</f>
        <v>90599</v>
      </c>
      <c r="Z488" s="123">
        <f t="shared" ref="Z488" si="753">+B488</f>
        <v>44311</v>
      </c>
      <c r="AA488">
        <f t="shared" ref="AA488" si="754">+L488</f>
        <v>0</v>
      </c>
      <c r="AB488">
        <f t="shared" ref="AB488" si="755">+M488</f>
        <v>4636</v>
      </c>
      <c r="AC488">
        <v>26</v>
      </c>
    </row>
    <row r="489" spans="2:29" x14ac:dyDescent="0.55000000000000004">
      <c r="B489" s="77">
        <v>44312</v>
      </c>
      <c r="C489" s="48">
        <v>1</v>
      </c>
      <c r="D489" s="84"/>
      <c r="E489" s="110"/>
      <c r="F489" s="57">
        <v>3</v>
      </c>
      <c r="G489" s="48">
        <v>11</v>
      </c>
      <c r="H489" s="89">
        <f t="shared" ref="H489" si="756">+H488+G489</f>
        <v>90610</v>
      </c>
      <c r="I489" s="89">
        <f t="shared" ref="I489" si="757">+H489-M489-O489</f>
        <v>316</v>
      </c>
      <c r="J489" s="48">
        <v>0</v>
      </c>
      <c r="K489" s="56">
        <f t="shared" ref="K489" si="758">+J489+K488</f>
        <v>4</v>
      </c>
      <c r="L489" s="48">
        <v>0</v>
      </c>
      <c r="M489" s="89">
        <f t="shared" ref="M489" si="759">+L489+M488</f>
        <v>4636</v>
      </c>
      <c r="N489" s="48">
        <v>6</v>
      </c>
      <c r="O489" s="89">
        <f t="shared" ref="O489" si="760">+N489+O488</f>
        <v>85658</v>
      </c>
      <c r="P489" s="111">
        <f t="shared" ref="P489" si="761">+Q489-Q488</f>
        <v>433</v>
      </c>
      <c r="Q489" s="57">
        <v>1006364</v>
      </c>
      <c r="R489" s="48">
        <v>905</v>
      </c>
      <c r="S489" s="118"/>
      <c r="T489" s="57">
        <v>8336</v>
      </c>
      <c r="U489" s="78"/>
      <c r="W489" s="1">
        <f t="shared" ref="W489" si="762">+B489</f>
        <v>44312</v>
      </c>
      <c r="X489" s="122">
        <f t="shared" ref="X489" si="763">+G489</f>
        <v>11</v>
      </c>
      <c r="Y489">
        <f t="shared" ref="Y489" si="764">+H489</f>
        <v>90610</v>
      </c>
      <c r="Z489" s="123">
        <f t="shared" ref="Z489" si="765">+B489</f>
        <v>44312</v>
      </c>
      <c r="AA489">
        <f t="shared" ref="AA489" si="766">+L489</f>
        <v>0</v>
      </c>
      <c r="AB489">
        <f t="shared" ref="AB489" si="767">+M489</f>
        <v>4636</v>
      </c>
      <c r="AC489">
        <v>26</v>
      </c>
    </row>
    <row r="490" spans="2:29" x14ac:dyDescent="0.55000000000000004">
      <c r="B490" s="77">
        <v>44313</v>
      </c>
      <c r="C490" s="48">
        <v>4</v>
      </c>
      <c r="D490" s="84"/>
      <c r="E490" s="110"/>
      <c r="F490" s="57">
        <v>7</v>
      </c>
      <c r="G490" s="48">
        <v>12</v>
      </c>
      <c r="H490" s="89">
        <f t="shared" ref="H490" si="768">+H489+G490</f>
        <v>90622</v>
      </c>
      <c r="I490" s="89">
        <f t="shared" ref="I490" si="769">+H490-M490-O490</f>
        <v>317</v>
      </c>
      <c r="J490" s="48">
        <v>-2</v>
      </c>
      <c r="K490" s="56">
        <f t="shared" ref="K490" si="770">+J490+K489</f>
        <v>2</v>
      </c>
      <c r="L490" s="48">
        <v>0</v>
      </c>
      <c r="M490" s="89">
        <f t="shared" ref="M490" si="771">+L490+M489</f>
        <v>4636</v>
      </c>
      <c r="N490" s="48">
        <v>11</v>
      </c>
      <c r="O490" s="89">
        <f t="shared" ref="O490" si="772">+N490+O489</f>
        <v>85669</v>
      </c>
      <c r="P490" s="111">
        <f t="shared" ref="P490" si="773">+Q490-Q489</f>
        <v>329</v>
      </c>
      <c r="Q490" s="57">
        <v>1006693</v>
      </c>
      <c r="R490" s="48">
        <v>857</v>
      </c>
      <c r="S490" s="118"/>
      <c r="T490" s="57">
        <v>7807</v>
      </c>
      <c r="U490" s="78"/>
      <c r="W490" s="1">
        <f t="shared" ref="W490" si="774">+B490</f>
        <v>44313</v>
      </c>
      <c r="X490" s="122">
        <f t="shared" ref="X490" si="775">+G490</f>
        <v>12</v>
      </c>
      <c r="Y490">
        <f t="shared" ref="Y490" si="776">+H490</f>
        <v>90622</v>
      </c>
      <c r="Z490" s="123">
        <f t="shared" ref="Z490" si="777">+B490</f>
        <v>44313</v>
      </c>
      <c r="AA490">
        <f t="shared" ref="AA490" si="778">+L490</f>
        <v>0</v>
      </c>
      <c r="AB490">
        <f t="shared" ref="AB490" si="779">+M490</f>
        <v>4636</v>
      </c>
      <c r="AC490">
        <v>26</v>
      </c>
    </row>
    <row r="491" spans="2:29" x14ac:dyDescent="0.55000000000000004">
      <c r="B491" s="77">
        <v>44314</v>
      </c>
      <c r="C491" s="48">
        <v>5</v>
      </c>
      <c r="D491" s="84"/>
      <c r="E491" s="110"/>
      <c r="F491" s="57">
        <v>7</v>
      </c>
      <c r="G491" s="48">
        <v>20</v>
      </c>
      <c r="H491" s="89">
        <f t="shared" ref="H491" si="780">+H490+G491</f>
        <v>90642</v>
      </c>
      <c r="I491" s="89">
        <f t="shared" ref="I491" si="781">+H491-M491-O491</f>
        <v>324</v>
      </c>
      <c r="J491" s="48">
        <v>1</v>
      </c>
      <c r="K491" s="56">
        <f t="shared" ref="K491" si="782">+J491+K490</f>
        <v>3</v>
      </c>
      <c r="L491" s="48">
        <v>0</v>
      </c>
      <c r="M491" s="89">
        <f t="shared" ref="M491" si="783">+L491+M490</f>
        <v>4636</v>
      </c>
      <c r="N491" s="48">
        <v>13</v>
      </c>
      <c r="O491" s="89">
        <f t="shared" ref="O491" si="784">+N491+O490</f>
        <v>85682</v>
      </c>
      <c r="P491" s="111">
        <f t="shared" ref="P491" si="785">+Q491-Q490</f>
        <v>530</v>
      </c>
      <c r="Q491" s="57">
        <v>1007223</v>
      </c>
      <c r="R491" s="48">
        <v>1704</v>
      </c>
      <c r="S491" s="118"/>
      <c r="T491" s="57">
        <v>6633</v>
      </c>
      <c r="U491" s="78"/>
      <c r="W491" s="1">
        <f t="shared" ref="W491" si="786">+B491</f>
        <v>44314</v>
      </c>
      <c r="X491" s="122">
        <f t="shared" ref="X491" si="787">+G491</f>
        <v>20</v>
      </c>
      <c r="Y491">
        <f t="shared" ref="Y491" si="788">+H491</f>
        <v>90642</v>
      </c>
      <c r="Z491" s="123">
        <f t="shared" ref="Z491" si="789">+B491</f>
        <v>44314</v>
      </c>
      <c r="AA491">
        <f t="shared" ref="AA491" si="790">+L491</f>
        <v>0</v>
      </c>
      <c r="AB491">
        <f t="shared" ref="AB491" si="791">+M491</f>
        <v>4636</v>
      </c>
      <c r="AC491">
        <v>26</v>
      </c>
    </row>
    <row r="492" spans="2:29" x14ac:dyDescent="0.55000000000000004">
      <c r="B492" s="77">
        <v>44315</v>
      </c>
      <c r="C492" s="48">
        <v>3</v>
      </c>
      <c r="D492" s="84"/>
      <c r="E492" s="110"/>
      <c r="F492" s="57">
        <v>10</v>
      </c>
      <c r="G492" s="48">
        <v>13</v>
      </c>
      <c r="H492" s="89">
        <f t="shared" ref="H492" si="792">+H491+G492</f>
        <v>90655</v>
      </c>
      <c r="I492" s="89">
        <f t="shared" ref="I492" si="793">+H492-M492-O492</f>
        <v>328</v>
      </c>
      <c r="J492" s="48">
        <v>0</v>
      </c>
      <c r="K492" s="56">
        <f t="shared" ref="K492" si="794">+J492+K491</f>
        <v>3</v>
      </c>
      <c r="L492" s="48">
        <v>0</v>
      </c>
      <c r="M492" s="89">
        <f t="shared" ref="M492" si="795">+L492+M491</f>
        <v>4636</v>
      </c>
      <c r="N492" s="48">
        <v>9</v>
      </c>
      <c r="O492" s="89">
        <f t="shared" ref="O492" si="796">+N492+O491</f>
        <v>85691</v>
      </c>
      <c r="P492" s="111">
        <f t="shared" ref="P492" si="797">+Q492-Q491</f>
        <v>382</v>
      </c>
      <c r="Q492" s="57">
        <v>1007605</v>
      </c>
      <c r="R492" s="48">
        <v>413</v>
      </c>
      <c r="S492" s="118"/>
      <c r="T492" s="57">
        <v>6602</v>
      </c>
      <c r="U492" s="78"/>
      <c r="W492" s="1">
        <f t="shared" ref="W492" si="798">+B492</f>
        <v>44315</v>
      </c>
      <c r="X492" s="122">
        <f t="shared" ref="X492" si="799">+G492</f>
        <v>13</v>
      </c>
      <c r="Y492">
        <f t="shared" ref="Y492" si="800">+H492</f>
        <v>90655</v>
      </c>
      <c r="Z492" s="123">
        <f t="shared" ref="Z492" si="801">+B492</f>
        <v>44315</v>
      </c>
      <c r="AA492">
        <f t="shared" ref="AA492" si="802">+L492</f>
        <v>0</v>
      </c>
      <c r="AB492">
        <f t="shared" ref="AB492" si="803">+M492</f>
        <v>4636</v>
      </c>
      <c r="AC492">
        <v>26</v>
      </c>
    </row>
    <row r="493" spans="2:29" x14ac:dyDescent="0.55000000000000004">
      <c r="B493" s="77">
        <v>44316</v>
      </c>
      <c r="C493" s="48">
        <v>4</v>
      </c>
      <c r="D493" s="84"/>
      <c r="E493" s="110"/>
      <c r="F493" s="57">
        <v>11</v>
      </c>
      <c r="G493" s="48">
        <v>16</v>
      </c>
      <c r="H493" s="89">
        <f t="shared" ref="H493" si="804">+H492+G493</f>
        <v>90671</v>
      </c>
      <c r="I493" s="89">
        <f t="shared" ref="I493" si="805">+H493-M493-O493</f>
        <v>325</v>
      </c>
      <c r="J493" s="48">
        <v>0</v>
      </c>
      <c r="K493" s="56">
        <f t="shared" ref="K493" si="806">+J493+K492</f>
        <v>3</v>
      </c>
      <c r="L493" s="48">
        <v>0</v>
      </c>
      <c r="M493" s="89">
        <f t="shared" ref="M493" si="807">+L493+M492</f>
        <v>4636</v>
      </c>
      <c r="N493" s="48">
        <v>19</v>
      </c>
      <c r="O493" s="89">
        <f t="shared" ref="O493" si="808">+N493+O492</f>
        <v>85710</v>
      </c>
      <c r="P493" s="111">
        <f t="shared" ref="P493" si="809">+Q493-Q492</f>
        <v>405</v>
      </c>
      <c r="Q493" s="57">
        <v>1008010</v>
      </c>
      <c r="R493" s="48">
        <v>528</v>
      </c>
      <c r="S493" s="118"/>
      <c r="T493" s="57">
        <v>6479</v>
      </c>
      <c r="U493" s="78"/>
      <c r="W493" s="1">
        <f t="shared" ref="W493" si="810">+B493</f>
        <v>44316</v>
      </c>
      <c r="X493" s="122">
        <f t="shared" ref="X493" si="811">+G493</f>
        <v>16</v>
      </c>
      <c r="Y493">
        <f t="shared" ref="Y493" si="812">+H493</f>
        <v>90671</v>
      </c>
      <c r="Z493" s="123">
        <f t="shared" ref="Z493" si="813">+B493</f>
        <v>44316</v>
      </c>
      <c r="AA493">
        <f t="shared" ref="AA493" si="814">+L493</f>
        <v>0</v>
      </c>
      <c r="AB493">
        <f t="shared" ref="AB493" si="815">+M493</f>
        <v>4636</v>
      </c>
      <c r="AC493">
        <v>26</v>
      </c>
    </row>
    <row r="494" spans="2:29" x14ac:dyDescent="0.55000000000000004">
      <c r="B494" s="77">
        <v>44317</v>
      </c>
      <c r="C494" s="48">
        <v>1</v>
      </c>
      <c r="D494" s="84"/>
      <c r="E494" s="110"/>
      <c r="F494" s="57">
        <v>11</v>
      </c>
      <c r="G494" s="48">
        <v>15</v>
      </c>
      <c r="H494" s="89">
        <f t="shared" ref="H494" si="816">+H493+G494</f>
        <v>90686</v>
      </c>
      <c r="I494" s="89">
        <f t="shared" ref="I494" si="817">+H494-M494-O494</f>
        <v>325</v>
      </c>
      <c r="J494" s="48">
        <v>1</v>
      </c>
      <c r="K494" s="56">
        <f t="shared" ref="K494" si="818">+J494+K493</f>
        <v>4</v>
      </c>
      <c r="L494" s="48">
        <v>0</v>
      </c>
      <c r="M494" s="89">
        <f t="shared" ref="M494" si="819">+L494+M493</f>
        <v>4636</v>
      </c>
      <c r="N494" s="48">
        <v>15</v>
      </c>
      <c r="O494" s="89">
        <f t="shared" ref="O494" si="820">+N494+O493</f>
        <v>85725</v>
      </c>
      <c r="P494" s="111">
        <f t="shared" ref="P494" si="821">+Q494-Q493</f>
        <v>486</v>
      </c>
      <c r="Q494" s="57">
        <v>1008496</v>
      </c>
      <c r="R494" s="48">
        <v>399</v>
      </c>
      <c r="S494" s="118"/>
      <c r="T494" s="57">
        <v>6566</v>
      </c>
      <c r="U494" s="78"/>
      <c r="W494" s="1">
        <f t="shared" ref="W494" si="822">+B494</f>
        <v>44317</v>
      </c>
      <c r="X494" s="122">
        <f t="shared" ref="X494" si="823">+G494</f>
        <v>15</v>
      </c>
      <c r="Y494">
        <f t="shared" ref="Y494" si="824">+H494</f>
        <v>90686</v>
      </c>
      <c r="Z494" s="123">
        <f t="shared" ref="Z494" si="825">+B494</f>
        <v>44317</v>
      </c>
      <c r="AA494">
        <f t="shared" ref="AA494" si="826">+L494</f>
        <v>0</v>
      </c>
      <c r="AB494">
        <f t="shared" ref="AB494" si="827">+M494</f>
        <v>4636</v>
      </c>
      <c r="AC494">
        <v>26</v>
      </c>
    </row>
    <row r="495" spans="2:29" x14ac:dyDescent="0.55000000000000004">
      <c r="B495" s="77">
        <v>44318</v>
      </c>
      <c r="C495" s="48">
        <v>0</v>
      </c>
      <c r="D495" s="84"/>
      <c r="E495" s="110"/>
      <c r="F495" s="57">
        <v>11</v>
      </c>
      <c r="G495" s="48">
        <v>11</v>
      </c>
      <c r="H495" s="89">
        <f t="shared" ref="H495" si="828">+H494+G495</f>
        <v>90697</v>
      </c>
      <c r="I495" s="89">
        <f t="shared" ref="I495" si="829">+H495-M495-O495</f>
        <v>323</v>
      </c>
      <c r="J495" s="48">
        <v>1</v>
      </c>
      <c r="K495" s="56">
        <f t="shared" ref="K495" si="830">+J495+K494</f>
        <v>5</v>
      </c>
      <c r="L495" s="48">
        <v>0</v>
      </c>
      <c r="M495" s="89">
        <f t="shared" ref="M495" si="831">+L495+M494</f>
        <v>4636</v>
      </c>
      <c r="N495" s="48">
        <v>13</v>
      </c>
      <c r="O495" s="89">
        <f t="shared" ref="O495" si="832">+N495+O494</f>
        <v>85738</v>
      </c>
      <c r="P495" s="111">
        <f t="shared" ref="P495" si="833">+Q495-Q494</f>
        <v>395</v>
      </c>
      <c r="Q495" s="57">
        <v>1008891</v>
      </c>
      <c r="R495" s="48">
        <v>275</v>
      </c>
      <c r="S495" s="118"/>
      <c r="T495" s="57">
        <v>6684</v>
      </c>
      <c r="U495" s="78"/>
      <c r="W495" s="1">
        <f t="shared" ref="W495" si="834">+B495</f>
        <v>44318</v>
      </c>
      <c r="X495" s="122">
        <f t="shared" ref="X495" si="835">+G495</f>
        <v>11</v>
      </c>
      <c r="Y495">
        <f t="shared" ref="Y495" si="836">+H495</f>
        <v>90697</v>
      </c>
      <c r="Z495" s="123">
        <f t="shared" ref="Z495" si="837">+B495</f>
        <v>44318</v>
      </c>
      <c r="AA495">
        <f t="shared" ref="AA495" si="838">+L495</f>
        <v>0</v>
      </c>
      <c r="AB495">
        <f t="shared" ref="AB495" si="839">+M495</f>
        <v>4636</v>
      </c>
      <c r="AC495">
        <v>26</v>
      </c>
    </row>
    <row r="496" spans="2:29" x14ac:dyDescent="0.55000000000000004">
      <c r="B496" s="77"/>
      <c r="C496" s="48"/>
      <c r="D496" s="84"/>
      <c r="E496" s="110"/>
      <c r="F496" s="57"/>
      <c r="G496" s="48"/>
      <c r="H496" s="89"/>
      <c r="I496" s="89"/>
      <c r="J496" s="48"/>
      <c r="K496" s="56"/>
      <c r="L496" s="48"/>
      <c r="M496" s="89"/>
      <c r="N496" s="48"/>
      <c r="O496" s="89"/>
      <c r="P496" s="111"/>
      <c r="Q496" s="57"/>
      <c r="R496" s="48"/>
      <c r="S496" s="118"/>
      <c r="T496" s="57"/>
      <c r="U496" s="78"/>
      <c r="W496" s="1"/>
      <c r="X496" s="122"/>
      <c r="Z496" s="123"/>
    </row>
    <row r="497" spans="2:21" x14ac:dyDescent="0.55000000000000004">
      <c r="B497" s="77"/>
      <c r="C497" s="59"/>
      <c r="D497" s="49"/>
      <c r="E497" s="61"/>
      <c r="F497" s="60"/>
      <c r="G497" s="59"/>
      <c r="H497" s="61"/>
      <c r="I497" s="55"/>
      <c r="J497" s="59"/>
      <c r="K497" s="61"/>
      <c r="L497" s="59"/>
      <c r="M497" s="61"/>
      <c r="N497" s="48"/>
      <c r="O497" s="60"/>
      <c r="P497" s="124"/>
      <c r="Q497" s="60"/>
      <c r="R497" s="48"/>
      <c r="S497" s="60"/>
      <c r="T497" s="60"/>
      <c r="U497" s="78"/>
    </row>
    <row r="498" spans="2:21" ht="9.5" customHeight="1" thickBot="1" x14ac:dyDescent="0.6">
      <c r="B498" s="66"/>
      <c r="C498" s="79"/>
      <c r="D498" s="80"/>
      <c r="E498" s="82"/>
      <c r="F498" s="95"/>
      <c r="G498" s="79"/>
      <c r="H498" s="82"/>
      <c r="I498" s="82"/>
      <c r="J498" s="79"/>
      <c r="K498" s="82"/>
      <c r="L498" s="79"/>
      <c r="M498" s="82"/>
      <c r="N498" s="83"/>
      <c r="O498" s="81"/>
      <c r="P498" s="94"/>
      <c r="Q498" s="95"/>
      <c r="R498" s="120"/>
      <c r="S498" s="95"/>
      <c r="T498" s="95"/>
      <c r="U498" s="67"/>
    </row>
    <row r="500" spans="2:21" ht="13" customHeight="1" x14ac:dyDescent="0.55000000000000004">
      <c r="E500" s="112"/>
      <c r="F500" s="113"/>
      <c r="G500" s="112" t="s">
        <v>80</v>
      </c>
      <c r="H500" s="113"/>
      <c r="I500" s="113"/>
      <c r="J500" s="113"/>
      <c r="U500" s="72"/>
    </row>
    <row r="501" spans="2:21" ht="13" customHeight="1" x14ac:dyDescent="0.55000000000000004">
      <c r="E501" s="112" t="s">
        <v>98</v>
      </c>
      <c r="F501" s="113"/>
      <c r="G501" s="293" t="s">
        <v>79</v>
      </c>
      <c r="H501" s="294"/>
      <c r="I501" s="112" t="s">
        <v>106</v>
      </c>
      <c r="J501" s="113"/>
    </row>
    <row r="502" spans="2:21" ht="13" customHeight="1" x14ac:dyDescent="0.55000000000000004">
      <c r="B502" s="130"/>
      <c r="E502" s="114" t="s">
        <v>108</v>
      </c>
      <c r="F502" s="113"/>
      <c r="G502" s="115"/>
      <c r="H502" s="115"/>
      <c r="I502" s="112" t="s">
        <v>107</v>
      </c>
      <c r="J502" s="113"/>
    </row>
    <row r="503" spans="2:21" ht="18.5" customHeight="1" x14ac:dyDescent="0.55000000000000004">
      <c r="E503" s="112" t="s">
        <v>96</v>
      </c>
      <c r="F503" s="113"/>
      <c r="G503" s="112" t="s">
        <v>97</v>
      </c>
      <c r="H503" s="113"/>
      <c r="I503" s="113"/>
      <c r="J503" s="113"/>
    </row>
    <row r="504" spans="2:21" ht="13" customHeight="1" x14ac:dyDescent="0.55000000000000004">
      <c r="E504" s="112" t="s">
        <v>98</v>
      </c>
      <c r="F504" s="113"/>
      <c r="G504" s="112" t="s">
        <v>99</v>
      </c>
      <c r="H504" s="113"/>
      <c r="I504" s="113"/>
      <c r="J504" s="113"/>
    </row>
    <row r="505" spans="2:21" ht="13" customHeight="1" x14ac:dyDescent="0.55000000000000004">
      <c r="E505" s="112" t="s">
        <v>98</v>
      </c>
      <c r="F505" s="113"/>
      <c r="G505" s="112" t="s">
        <v>100</v>
      </c>
      <c r="H505" s="113"/>
      <c r="I505" s="113"/>
      <c r="J505" s="113"/>
    </row>
    <row r="506" spans="2:21" ht="13" customHeight="1" x14ac:dyDescent="0.55000000000000004">
      <c r="E506" s="112" t="s">
        <v>101</v>
      </c>
      <c r="F506" s="113"/>
      <c r="G506" s="112" t="s">
        <v>102</v>
      </c>
      <c r="H506" s="113"/>
      <c r="I506" s="113"/>
      <c r="J506" s="113"/>
    </row>
    <row r="507" spans="2:21" ht="13" customHeight="1" x14ac:dyDescent="0.55000000000000004">
      <c r="E507" s="112" t="s">
        <v>103</v>
      </c>
      <c r="F507" s="113"/>
      <c r="G507" s="112" t="s">
        <v>104</v>
      </c>
      <c r="H507" s="113"/>
      <c r="I507" s="113"/>
      <c r="J507" s="113"/>
    </row>
  </sheetData>
  <mergeCells count="12">
    <mergeCell ref="G501:H50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500"/>
  <sheetViews>
    <sheetView topLeftCell="A4" zoomScale="96" zoomScaleNormal="96" workbookViewId="0">
      <pane xSplit="1" ySplit="4" topLeftCell="B491" activePane="bottomRight" state="frozen"/>
      <selection activeCell="A4" sqref="A4"/>
      <selection pane="topRight" activeCell="B4" sqref="B4"/>
      <selection pane="bottomLeft" activeCell="A8" sqref="A8"/>
      <selection pane="bottomRight" activeCell="C498" sqref="C498"/>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23" t="s">
        <v>130</v>
      </c>
      <c r="C4" s="324"/>
      <c r="D4" s="324"/>
      <c r="E4" s="324"/>
      <c r="F4" s="324"/>
      <c r="G4" s="324"/>
      <c r="H4" s="324"/>
      <c r="I4" s="324"/>
      <c r="J4" s="324"/>
      <c r="K4" s="325"/>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26" t="s">
        <v>76</v>
      </c>
      <c r="B5" s="330" t="s">
        <v>134</v>
      </c>
      <c r="C5" s="328"/>
      <c r="D5" s="328"/>
      <c r="E5" s="328"/>
      <c r="F5" s="331" t="s">
        <v>135</v>
      </c>
      <c r="G5" s="328" t="s">
        <v>131</v>
      </c>
      <c r="H5" s="328"/>
      <c r="I5" s="328"/>
      <c r="J5" s="328" t="s">
        <v>132</v>
      </c>
      <c r="K5" s="329"/>
      <c r="L5" s="315" t="s">
        <v>69</v>
      </c>
      <c r="M5" s="316"/>
      <c r="N5" s="319" t="s">
        <v>9</v>
      </c>
      <c r="O5" s="320"/>
      <c r="P5" s="347" t="s">
        <v>128</v>
      </c>
      <c r="Q5" s="348"/>
      <c r="R5" s="348"/>
      <c r="S5" s="349"/>
      <c r="T5" s="355" t="s">
        <v>88</v>
      </c>
      <c r="U5" s="356"/>
      <c r="V5" s="356"/>
      <c r="W5" s="356"/>
      <c r="X5" s="357"/>
      <c r="Y5" s="131"/>
      <c r="Z5" s="326" t="s">
        <v>76</v>
      </c>
      <c r="AA5" s="367" t="s">
        <v>161</v>
      </c>
      <c r="AB5" s="368"/>
      <c r="AC5" s="369"/>
      <c r="AD5" s="363" t="s">
        <v>142</v>
      </c>
      <c r="AE5" s="364"/>
      <c r="AF5" s="342"/>
      <c r="AG5" s="342"/>
      <c r="AH5" s="342"/>
      <c r="AI5" s="342"/>
      <c r="AJ5" s="365"/>
      <c r="AK5" s="341" t="s">
        <v>143</v>
      </c>
      <c r="AL5" s="342"/>
      <c r="AM5" s="342"/>
      <c r="AN5" s="342"/>
      <c r="AO5" s="342"/>
      <c r="AP5" s="343"/>
      <c r="AQ5" s="341" t="s">
        <v>144</v>
      </c>
      <c r="AR5" s="342"/>
      <c r="AS5" s="342"/>
      <c r="AT5" s="342"/>
      <c r="AU5" s="342"/>
      <c r="AV5" s="353"/>
    </row>
    <row r="6" spans="1:91" ht="18" customHeight="1" x14ac:dyDescent="0.55000000000000004">
      <c r="A6" s="326"/>
      <c r="B6" s="334" t="s">
        <v>148</v>
      </c>
      <c r="C6" s="335"/>
      <c r="D6" s="338" t="s">
        <v>86</v>
      </c>
      <c r="E6" s="336" t="s">
        <v>136</v>
      </c>
      <c r="F6" s="332"/>
      <c r="G6" s="338" t="s">
        <v>133</v>
      </c>
      <c r="H6" s="338" t="s">
        <v>9</v>
      </c>
      <c r="I6" s="338" t="s">
        <v>86</v>
      </c>
      <c r="J6" s="338" t="s">
        <v>133</v>
      </c>
      <c r="K6" s="339" t="s">
        <v>9</v>
      </c>
      <c r="L6" s="317"/>
      <c r="M6" s="318"/>
      <c r="N6" s="321"/>
      <c r="O6" s="322"/>
      <c r="P6" s="350"/>
      <c r="Q6" s="351"/>
      <c r="R6" s="351"/>
      <c r="S6" s="352"/>
      <c r="T6" s="358"/>
      <c r="U6" s="359"/>
      <c r="V6" s="359"/>
      <c r="W6" s="359"/>
      <c r="X6" s="360"/>
      <c r="Y6" s="131"/>
      <c r="Z6" s="326"/>
      <c r="AA6" s="370"/>
      <c r="AB6" s="371"/>
      <c r="AC6" s="372"/>
      <c r="AD6" s="361" t="s">
        <v>141</v>
      </c>
      <c r="AE6" s="362"/>
      <c r="AF6" s="345"/>
      <c r="AG6" s="345" t="s">
        <v>140</v>
      </c>
      <c r="AH6" s="345"/>
      <c r="AI6" s="345" t="s">
        <v>132</v>
      </c>
      <c r="AJ6" s="366"/>
      <c r="AK6" s="344" t="s">
        <v>141</v>
      </c>
      <c r="AL6" s="345"/>
      <c r="AM6" s="345" t="s">
        <v>140</v>
      </c>
      <c r="AN6" s="345"/>
      <c r="AO6" s="345" t="s">
        <v>132</v>
      </c>
      <c r="AP6" s="346"/>
      <c r="AQ6" s="344" t="s">
        <v>141</v>
      </c>
      <c r="AR6" s="345"/>
      <c r="AS6" s="345" t="s">
        <v>140</v>
      </c>
      <c r="AT6" s="345"/>
      <c r="AU6" s="345" t="s">
        <v>132</v>
      </c>
      <c r="AV6" s="354"/>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27"/>
      <c r="B7" s="141" t="s">
        <v>133</v>
      </c>
      <c r="C7" s="133" t="s">
        <v>9</v>
      </c>
      <c r="D7" s="333"/>
      <c r="E7" s="337"/>
      <c r="F7" s="333"/>
      <c r="G7" s="333"/>
      <c r="H7" s="333"/>
      <c r="I7" s="333"/>
      <c r="J7" s="333"/>
      <c r="K7" s="340"/>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27"/>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14" t="s">
        <v>176</v>
      </c>
      <c r="AY7" s="314"/>
      <c r="AZ7" s="314"/>
      <c r="BA7" s="314"/>
      <c r="BB7" s="314"/>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94"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94"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94" si="2496">+BA473+1</f>
        <v>257</v>
      </c>
      <c r="BB474" s="130">
        <v>0</v>
      </c>
      <c r="BC474" s="27">
        <f t="shared" si="2461"/>
        <v>964</v>
      </c>
      <c r="BD474" s="238">
        <f t="shared" ref="BD474:BD494"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 si="3049">+L485</f>
        <v>12</v>
      </c>
      <c r="BL485">
        <f t="shared" ref="BL485" si="3050">+M485</f>
        <v>12</v>
      </c>
      <c r="BM485" s="1">
        <f t="shared" ref="BM485" si="3051">+BJ485</f>
        <v>44309</v>
      </c>
      <c r="BN485">
        <f t="shared" ref="BN485" si="3052">+BN484+BK485</f>
        <v>8989</v>
      </c>
      <c r="BO485">
        <f t="shared" ref="BO485" si="3053">+BO484+BL485</f>
        <v>4524</v>
      </c>
      <c r="BP485" s="179">
        <f t="shared" ref="BP485" si="3054">+A485</f>
        <v>44309</v>
      </c>
      <c r="BQ485">
        <f t="shared" ref="BQ485"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v>44311</v>
      </c>
      <c r="B487" s="240">
        <v>11</v>
      </c>
      <c r="C487" s="154">
        <f t="shared" ref="C487" si="3129">+B487+C486</f>
        <v>5601</v>
      </c>
      <c r="D487" s="154">
        <f t="shared" ref="D487" si="3130">+C487-F487</f>
        <v>265</v>
      </c>
      <c r="E487" s="147">
        <v>4</v>
      </c>
      <c r="F487" s="147">
        <v>5336</v>
      </c>
      <c r="G487" s="147">
        <v>0</v>
      </c>
      <c r="H487" s="135"/>
      <c r="I487" s="147">
        <v>6</v>
      </c>
      <c r="J487" s="135"/>
      <c r="K487" s="42">
        <v>0</v>
      </c>
      <c r="L487" s="146">
        <v>18</v>
      </c>
      <c r="M487" s="147">
        <v>18</v>
      </c>
      <c r="N487" s="135"/>
      <c r="O487" s="135"/>
      <c r="P487" s="147">
        <v>1</v>
      </c>
      <c r="Q487" s="147">
        <v>1</v>
      </c>
      <c r="R487" s="135"/>
      <c r="S487" s="135"/>
      <c r="T487" s="147">
        <v>14</v>
      </c>
      <c r="U487" s="147">
        <v>14</v>
      </c>
      <c r="V487" s="135"/>
      <c r="W487" s="42">
        <v>325</v>
      </c>
      <c r="X487" s="148">
        <v>314</v>
      </c>
      <c r="Y487" s="5">
        <f t="shared" si="2287"/>
        <v>299</v>
      </c>
      <c r="Z487" s="75">
        <f t="shared" ref="Z487" si="3131">+A487</f>
        <v>44311</v>
      </c>
      <c r="AA487" s="230">
        <f t="shared" ref="AA487" si="3132">+AF487+AL487+AR487</f>
        <v>12885</v>
      </c>
      <c r="AB487" s="230">
        <f t="shared" ref="AB487" si="3133">+AH487+AN487+AT487</f>
        <v>12448</v>
      </c>
      <c r="AC487" s="231">
        <f t="shared" ref="AC487" si="3134">+AJ487+AP487+AV487</f>
        <v>221</v>
      </c>
      <c r="AD487" s="183">
        <f t="shared" ref="AD487" si="3135">+AF487-AF486</f>
        <v>6</v>
      </c>
      <c r="AE487" s="243">
        <f t="shared" ref="AE487" si="3136">+AE486+AD487</f>
        <v>10531</v>
      </c>
      <c r="AF487" s="155">
        <v>11736</v>
      </c>
      <c r="AG487" s="184">
        <f t="shared" ref="AG487" si="3137">+AH487-AH486</f>
        <v>14</v>
      </c>
      <c r="AH487" s="155">
        <v>11354</v>
      </c>
      <c r="AI487" s="184">
        <f t="shared" ref="AI487" si="3138">+AJ487-AJ486</f>
        <v>0</v>
      </c>
      <c r="AJ487" s="185">
        <v>209</v>
      </c>
      <c r="AK487" s="186">
        <f t="shared" ref="AK487" si="3139">+AL487-AL486</f>
        <v>0</v>
      </c>
      <c r="AL487" s="155">
        <v>49</v>
      </c>
      <c r="AM487" s="184">
        <f t="shared" ref="AM487" si="3140">+AN487-AN486</f>
        <v>0</v>
      </c>
      <c r="AN487" s="155">
        <v>49</v>
      </c>
      <c r="AO487" s="184">
        <f t="shared" ref="AO487" si="3141">+AP487-AP486</f>
        <v>0</v>
      </c>
      <c r="AP487" s="187">
        <v>0</v>
      </c>
      <c r="AQ487" s="186">
        <f t="shared" ref="AQ487" si="3142">+AR487-AR486</f>
        <v>3</v>
      </c>
      <c r="AR487" s="155">
        <v>1100</v>
      </c>
      <c r="AS487" s="184">
        <f t="shared" ref="AS487" si="3143">+AT487-AT486</f>
        <v>0</v>
      </c>
      <c r="AT487" s="155">
        <v>1045</v>
      </c>
      <c r="AU487" s="184">
        <f t="shared" ref="AU487" si="3144">+AV487-AV486</f>
        <v>0</v>
      </c>
      <c r="AV487" s="188">
        <v>12</v>
      </c>
      <c r="AW487" s="238">
        <f t="shared" si="1985"/>
        <v>326</v>
      </c>
      <c r="AX487" s="237">
        <f t="shared" ref="AX487" si="3145">+A487</f>
        <v>44311</v>
      </c>
      <c r="AY487" s="6">
        <v>0</v>
      </c>
      <c r="AZ487" s="238">
        <f t="shared" ref="AZ487" si="3146">+AZ486+AY487</f>
        <v>410</v>
      </c>
      <c r="BA487" s="238">
        <f t="shared" si="2496"/>
        <v>270</v>
      </c>
      <c r="BB487" s="130">
        <v>0</v>
      </c>
      <c r="BC487" s="27">
        <f t="shared" ref="BC487" si="3147">+BC486+BB487</f>
        <v>964</v>
      </c>
      <c r="BD487" s="238">
        <f t="shared" si="2497"/>
        <v>305</v>
      </c>
      <c r="BE487" s="229">
        <f t="shared" ref="BE487" si="3148">+Z487</f>
        <v>44311</v>
      </c>
      <c r="BF487" s="132">
        <f t="shared" ref="BF487" si="3149">+B487</f>
        <v>11</v>
      </c>
      <c r="BG487" s="132">
        <f t="shared" ref="BG487" si="3150">+BI487</f>
        <v>5601</v>
      </c>
      <c r="BH487" s="229">
        <f t="shared" ref="BH487" si="3151">+A487</f>
        <v>44311</v>
      </c>
      <c r="BI487" s="132">
        <f t="shared" ref="BI487" si="3152">+C487</f>
        <v>5601</v>
      </c>
      <c r="BJ487" s="1">
        <f t="shared" ref="BJ487" si="3153">+BE487</f>
        <v>44311</v>
      </c>
      <c r="BK487">
        <f t="shared" ref="BK487" si="3154">+L487</f>
        <v>18</v>
      </c>
      <c r="BL487">
        <f t="shared" ref="BL487" si="3155">+M487</f>
        <v>18</v>
      </c>
      <c r="BM487" s="1">
        <f t="shared" ref="BM487" si="3156">+BJ487</f>
        <v>44311</v>
      </c>
      <c r="BN487">
        <f t="shared" ref="BN487" si="3157">+BN486+BK487</f>
        <v>9021</v>
      </c>
      <c r="BO487">
        <f t="shared" ref="BO487" si="3158">+BO486+BL487</f>
        <v>4556</v>
      </c>
      <c r="BP487" s="179">
        <f t="shared" ref="BP487" si="3159">+A487</f>
        <v>44311</v>
      </c>
      <c r="BQ487">
        <f t="shared" ref="BQ487" si="3160">+AF487</f>
        <v>11736</v>
      </c>
      <c r="BR487">
        <f t="shared" ref="BR487" si="3161">+AH487</f>
        <v>11354</v>
      </c>
      <c r="BS487">
        <f t="shared" ref="BS487" si="3162">+AJ487</f>
        <v>209</v>
      </c>
      <c r="BT487">
        <v>15</v>
      </c>
      <c r="BU487">
        <f t="shared" ref="BU487" si="3163">+AD487</f>
        <v>6</v>
      </c>
      <c r="BV487">
        <f t="shared" ref="BV487" si="3164">+BV486+BU487</f>
        <v>586</v>
      </c>
      <c r="BW487" s="179">
        <f t="shared" ref="BW487" si="3165">+A487</f>
        <v>44311</v>
      </c>
      <c r="BX487">
        <f t="shared" ref="BX487" si="3166">+AL487</f>
        <v>49</v>
      </c>
      <c r="BY487">
        <f t="shared" ref="BY487" si="3167">+AN487</f>
        <v>49</v>
      </c>
      <c r="BZ487">
        <f t="shared" ref="BZ487" si="3168">+AP487</f>
        <v>0</v>
      </c>
      <c r="CA487" s="179">
        <f t="shared" ref="CA487" si="3169">+A487</f>
        <v>44311</v>
      </c>
      <c r="CB487">
        <f t="shared" ref="CB487" si="3170">+AR487</f>
        <v>1100</v>
      </c>
      <c r="CC487">
        <f t="shared" ref="CC487" si="3171">+AT487</f>
        <v>1045</v>
      </c>
      <c r="CD487">
        <f t="shared" ref="CD487" si="3172">+AV487</f>
        <v>12</v>
      </c>
      <c r="CE487" s="179">
        <f t="shared" ref="CE487" si="3173">+A487</f>
        <v>44311</v>
      </c>
      <c r="CF487">
        <f t="shared" ref="CF487" si="3174">+AD487</f>
        <v>6</v>
      </c>
      <c r="CG487">
        <f t="shared" ref="CG487" si="3175">+AG487</f>
        <v>14</v>
      </c>
      <c r="CH487" s="179">
        <f t="shared" ref="CH487" si="3176">+A487</f>
        <v>44311</v>
      </c>
      <c r="CI487">
        <f t="shared" ref="CI487" si="3177">+AI487</f>
        <v>0</v>
      </c>
      <c r="CJ487" s="1">
        <f t="shared" ref="CJ487" si="3178">+Z487</f>
        <v>44311</v>
      </c>
      <c r="CK487" s="282">
        <f t="shared" ref="CK487" si="3179">+AD487</f>
        <v>6</v>
      </c>
      <c r="CL487" s="1">
        <f t="shared" ref="CL487" si="3180">+Z487</f>
        <v>44311</v>
      </c>
      <c r="CM487" s="283">
        <f t="shared" ref="CM487" si="3181">+AI487</f>
        <v>0</v>
      </c>
    </row>
    <row r="488" spans="1:91" ht="18" customHeight="1" x14ac:dyDescent="0.55000000000000004">
      <c r="A488" s="179">
        <v>44312</v>
      </c>
      <c r="B488" s="240">
        <v>11</v>
      </c>
      <c r="C488" s="154">
        <f t="shared" ref="C488" si="3182">+B488+C487</f>
        <v>5612</v>
      </c>
      <c r="D488" s="154">
        <f t="shared" ref="D488" si="3183">+C488-F488</f>
        <v>270</v>
      </c>
      <c r="E488" s="147">
        <v>4</v>
      </c>
      <c r="F488" s="147">
        <v>5342</v>
      </c>
      <c r="G488" s="147">
        <v>0</v>
      </c>
      <c r="H488" s="135"/>
      <c r="I488" s="147">
        <v>3</v>
      </c>
      <c r="J488" s="135"/>
      <c r="K488" s="42">
        <v>0</v>
      </c>
      <c r="L488" s="146">
        <v>14</v>
      </c>
      <c r="M488" s="147">
        <v>14</v>
      </c>
      <c r="N488" s="135"/>
      <c r="O488" s="135"/>
      <c r="P488" s="147">
        <v>4</v>
      </c>
      <c r="Q488" s="147">
        <v>4</v>
      </c>
      <c r="R488" s="135"/>
      <c r="S488" s="135"/>
      <c r="T488" s="147">
        <v>14</v>
      </c>
      <c r="U488" s="147">
        <v>14</v>
      </c>
      <c r="V488" s="135"/>
      <c r="W488" s="42">
        <v>321</v>
      </c>
      <c r="X488" s="148">
        <v>310</v>
      </c>
      <c r="Y488" s="5">
        <f t="shared" si="2287"/>
        <v>300</v>
      </c>
      <c r="Z488" s="75">
        <f t="shared" ref="Z488" si="3184">+A488</f>
        <v>44312</v>
      </c>
      <c r="AA488" s="230">
        <f t="shared" ref="AA488" si="3185">+AF488+AL488+AR488</f>
        <v>12893</v>
      </c>
      <c r="AB488" s="230">
        <f t="shared" ref="AB488" si="3186">+AH488+AN488+AT488</f>
        <v>12458</v>
      </c>
      <c r="AC488" s="231">
        <f t="shared" ref="AC488" si="3187">+AJ488+AP488+AV488</f>
        <v>221</v>
      </c>
      <c r="AD488" s="183">
        <f t="shared" ref="AD488" si="3188">+AF488-AF487</f>
        <v>4</v>
      </c>
      <c r="AE488" s="243">
        <f t="shared" ref="AE488" si="3189">+AE487+AD488</f>
        <v>10535</v>
      </c>
      <c r="AF488" s="155">
        <v>11740</v>
      </c>
      <c r="AG488" s="184">
        <f t="shared" ref="AG488" si="3190">+AH488-AH487</f>
        <v>9</v>
      </c>
      <c r="AH488" s="155">
        <v>11363</v>
      </c>
      <c r="AI488" s="184">
        <f t="shared" ref="AI488" si="3191">+AJ488-AJ487</f>
        <v>0</v>
      </c>
      <c r="AJ488" s="185">
        <v>209</v>
      </c>
      <c r="AK488" s="186">
        <f t="shared" ref="AK488" si="3192">+AL488-AL487</f>
        <v>0</v>
      </c>
      <c r="AL488" s="155">
        <v>49</v>
      </c>
      <c r="AM488" s="184">
        <f t="shared" ref="AM488" si="3193">+AN488-AN487</f>
        <v>0</v>
      </c>
      <c r="AN488" s="155">
        <v>49</v>
      </c>
      <c r="AO488" s="184">
        <f t="shared" ref="AO488" si="3194">+AP488-AP487</f>
        <v>0</v>
      </c>
      <c r="AP488" s="187">
        <v>0</v>
      </c>
      <c r="AQ488" s="186">
        <f t="shared" ref="AQ488" si="3195">+AR488-AR487</f>
        <v>4</v>
      </c>
      <c r="AR488" s="155">
        <v>1104</v>
      </c>
      <c r="AS488" s="184">
        <f t="shared" ref="AS488" si="3196">+AT488-AT487</f>
        <v>1</v>
      </c>
      <c r="AT488" s="155">
        <v>1046</v>
      </c>
      <c r="AU488" s="184">
        <f t="shared" ref="AU488" si="3197">+AV488-AV487</f>
        <v>0</v>
      </c>
      <c r="AV488" s="188">
        <v>12</v>
      </c>
      <c r="AW488" s="238">
        <f t="shared" si="1985"/>
        <v>327</v>
      </c>
      <c r="AX488" s="237">
        <f t="shared" ref="AX488" si="3198">+A488</f>
        <v>44312</v>
      </c>
      <c r="AY488" s="6">
        <v>0</v>
      </c>
      <c r="AZ488" s="238">
        <f t="shared" ref="AZ488" si="3199">+AZ487+AY488</f>
        <v>410</v>
      </c>
      <c r="BA488" s="238">
        <f t="shared" si="2496"/>
        <v>271</v>
      </c>
      <c r="BB488" s="130">
        <v>0</v>
      </c>
      <c r="BC488" s="27">
        <f t="shared" ref="BC488" si="3200">+BC487+BB488</f>
        <v>964</v>
      </c>
      <c r="BD488" s="238">
        <f t="shared" si="2497"/>
        <v>306</v>
      </c>
      <c r="BE488" s="229">
        <f t="shared" ref="BE488" si="3201">+Z488</f>
        <v>44312</v>
      </c>
      <c r="BF488" s="132">
        <f t="shared" ref="BF488" si="3202">+B488</f>
        <v>11</v>
      </c>
      <c r="BG488" s="132">
        <f t="shared" ref="BG488" si="3203">+BI488</f>
        <v>5612</v>
      </c>
      <c r="BH488" s="229">
        <f t="shared" ref="BH488" si="3204">+A488</f>
        <v>44312</v>
      </c>
      <c r="BI488" s="132">
        <f t="shared" ref="BI488" si="3205">+C488</f>
        <v>5612</v>
      </c>
      <c r="BJ488" s="1">
        <f t="shared" ref="BJ488" si="3206">+BE488</f>
        <v>44312</v>
      </c>
      <c r="BK488">
        <f t="shared" ref="BK488" si="3207">+L488</f>
        <v>14</v>
      </c>
      <c r="BL488">
        <f t="shared" ref="BL488" si="3208">+M488</f>
        <v>14</v>
      </c>
      <c r="BM488" s="1">
        <f t="shared" ref="BM488" si="3209">+BJ488</f>
        <v>44312</v>
      </c>
      <c r="BN488">
        <f t="shared" ref="BN488" si="3210">+BN487+BK488</f>
        <v>9035</v>
      </c>
      <c r="BO488">
        <f t="shared" ref="BO488" si="3211">+BO487+BL488</f>
        <v>4570</v>
      </c>
      <c r="BP488" s="179">
        <f t="shared" ref="BP488" si="3212">+A488</f>
        <v>44312</v>
      </c>
      <c r="BQ488">
        <f t="shared" ref="BQ488" si="3213">+AF488</f>
        <v>11740</v>
      </c>
      <c r="BR488">
        <f t="shared" ref="BR488" si="3214">+AH488</f>
        <v>11363</v>
      </c>
      <c r="BS488">
        <f t="shared" ref="BS488" si="3215">+AJ488</f>
        <v>209</v>
      </c>
      <c r="BT488">
        <v>15</v>
      </c>
      <c r="BU488">
        <f t="shared" ref="BU488" si="3216">+AD488</f>
        <v>4</v>
      </c>
      <c r="BV488">
        <f t="shared" ref="BV488" si="3217">+BV487+BU488</f>
        <v>590</v>
      </c>
      <c r="BW488" s="179">
        <f t="shared" ref="BW488" si="3218">+A488</f>
        <v>44312</v>
      </c>
      <c r="BX488">
        <f t="shared" ref="BX488" si="3219">+AL488</f>
        <v>49</v>
      </c>
      <c r="BY488">
        <f t="shared" ref="BY488" si="3220">+AN488</f>
        <v>49</v>
      </c>
      <c r="BZ488">
        <f t="shared" ref="BZ488" si="3221">+AP488</f>
        <v>0</v>
      </c>
      <c r="CA488" s="179">
        <f t="shared" ref="CA488" si="3222">+A488</f>
        <v>44312</v>
      </c>
      <c r="CB488">
        <f t="shared" ref="CB488" si="3223">+AR488</f>
        <v>1104</v>
      </c>
      <c r="CC488">
        <f t="shared" ref="CC488" si="3224">+AT488</f>
        <v>1046</v>
      </c>
      <c r="CD488">
        <f t="shared" ref="CD488" si="3225">+AV488</f>
        <v>12</v>
      </c>
      <c r="CE488" s="179">
        <f t="shared" ref="CE488" si="3226">+A488</f>
        <v>44312</v>
      </c>
      <c r="CF488">
        <f t="shared" ref="CF488" si="3227">+AD488</f>
        <v>4</v>
      </c>
      <c r="CG488">
        <f t="shared" ref="CG488" si="3228">+AG488</f>
        <v>9</v>
      </c>
      <c r="CH488" s="179">
        <f t="shared" ref="CH488" si="3229">+A488</f>
        <v>44312</v>
      </c>
      <c r="CI488">
        <f t="shared" ref="CI488" si="3230">+AI488</f>
        <v>0</v>
      </c>
      <c r="CJ488" s="1">
        <f t="shared" ref="CJ488" si="3231">+Z488</f>
        <v>44312</v>
      </c>
      <c r="CK488" s="282">
        <f t="shared" ref="CK488" si="3232">+AD488</f>
        <v>4</v>
      </c>
      <c r="CL488" s="1">
        <f t="shared" ref="CL488" si="3233">+Z488</f>
        <v>44312</v>
      </c>
      <c r="CM488" s="283">
        <f t="shared" ref="CM488" si="3234">+AI488</f>
        <v>0</v>
      </c>
    </row>
    <row r="489" spans="1:91" ht="18" customHeight="1" x14ac:dyDescent="0.55000000000000004">
      <c r="A489" s="179">
        <v>44313</v>
      </c>
      <c r="B489" s="240">
        <v>12</v>
      </c>
      <c r="C489" s="154">
        <f t="shared" ref="C489" si="3235">+B489+C488</f>
        <v>5624</v>
      </c>
      <c r="D489" s="154">
        <f t="shared" ref="D489" si="3236">+C489-F489</f>
        <v>272</v>
      </c>
      <c r="E489" s="147">
        <v>2</v>
      </c>
      <c r="F489" s="147">
        <v>5352</v>
      </c>
      <c r="G489" s="147">
        <v>4</v>
      </c>
      <c r="H489" s="135"/>
      <c r="I489" s="147">
        <v>7</v>
      </c>
      <c r="J489" s="135"/>
      <c r="K489" s="42">
        <v>0</v>
      </c>
      <c r="L489" s="146">
        <v>17</v>
      </c>
      <c r="M489" s="147">
        <v>17</v>
      </c>
      <c r="N489" s="135"/>
      <c r="O489" s="135"/>
      <c r="P489" s="147">
        <v>5</v>
      </c>
      <c r="Q489" s="147">
        <v>5</v>
      </c>
      <c r="R489" s="135"/>
      <c r="S489" s="135"/>
      <c r="T489" s="147">
        <v>6</v>
      </c>
      <c r="U489" s="147">
        <v>6</v>
      </c>
      <c r="V489" s="135"/>
      <c r="W489" s="42">
        <v>327</v>
      </c>
      <c r="X489" s="148">
        <v>316</v>
      </c>
      <c r="Y489" s="5">
        <f t="shared" si="2287"/>
        <v>301</v>
      </c>
      <c r="Z489" s="75">
        <f t="shared" ref="Z489" si="3237">+A489</f>
        <v>44313</v>
      </c>
      <c r="AA489" s="230">
        <f t="shared" ref="AA489" si="3238">+AF489+AL489+AR489</f>
        <v>12907</v>
      </c>
      <c r="AB489" s="230">
        <f t="shared" ref="AB489" si="3239">+AH489+AN489+AT489</f>
        <v>12478</v>
      </c>
      <c r="AC489" s="231">
        <f t="shared" ref="AC489" si="3240">+AJ489+AP489+AV489</f>
        <v>221</v>
      </c>
      <c r="AD489" s="183">
        <f t="shared" ref="AD489" si="3241">+AF489-AF488</f>
        <v>8</v>
      </c>
      <c r="AE489" s="243">
        <f t="shared" ref="AE489" si="3242">+AE488+AD489</f>
        <v>10543</v>
      </c>
      <c r="AF489" s="155">
        <v>11748</v>
      </c>
      <c r="AG489" s="184">
        <f t="shared" ref="AG489:AG490" si="3243">+AH489-AH488</f>
        <v>16</v>
      </c>
      <c r="AH489" s="155">
        <v>11379</v>
      </c>
      <c r="AI489" s="184">
        <f t="shared" ref="AI489" si="3244">+AJ489-AJ488</f>
        <v>0</v>
      </c>
      <c r="AJ489" s="185">
        <v>209</v>
      </c>
      <c r="AK489" s="186">
        <f t="shared" ref="AK489" si="3245">+AL489-AL488</f>
        <v>0</v>
      </c>
      <c r="AL489" s="155">
        <v>49</v>
      </c>
      <c r="AM489" s="184">
        <f t="shared" ref="AM489" si="3246">+AN489-AN488</f>
        <v>0</v>
      </c>
      <c r="AN489" s="155">
        <v>49</v>
      </c>
      <c r="AO489" s="184">
        <f t="shared" ref="AO489" si="3247">+AP489-AP488</f>
        <v>0</v>
      </c>
      <c r="AP489" s="187">
        <v>0</v>
      </c>
      <c r="AQ489" s="186">
        <f t="shared" ref="AQ489" si="3248">+AR489-AR488</f>
        <v>6</v>
      </c>
      <c r="AR489" s="155">
        <v>1110</v>
      </c>
      <c r="AS489" s="184">
        <f t="shared" ref="AS489" si="3249">+AT489-AT488</f>
        <v>4</v>
      </c>
      <c r="AT489" s="155">
        <v>1050</v>
      </c>
      <c r="AU489" s="184">
        <f t="shared" ref="AU489" si="3250">+AV489-AV488</f>
        <v>0</v>
      </c>
      <c r="AV489" s="188">
        <v>12</v>
      </c>
      <c r="AW489" s="238">
        <f t="shared" si="1985"/>
        <v>328</v>
      </c>
      <c r="AX489" s="237">
        <f t="shared" ref="AX489" si="3251">+A489</f>
        <v>44313</v>
      </c>
      <c r="AY489" s="6">
        <v>0</v>
      </c>
      <c r="AZ489" s="238">
        <f t="shared" ref="AZ489" si="3252">+AZ488+AY489</f>
        <v>410</v>
      </c>
      <c r="BA489" s="238">
        <f t="shared" si="2496"/>
        <v>272</v>
      </c>
      <c r="BB489" s="130">
        <v>0</v>
      </c>
      <c r="BC489" s="27">
        <f t="shared" ref="BC489" si="3253">+BC488+BB489</f>
        <v>964</v>
      </c>
      <c r="BD489" s="238">
        <f t="shared" si="2497"/>
        <v>307</v>
      </c>
      <c r="BE489" s="229">
        <f t="shared" ref="BE489" si="3254">+Z489</f>
        <v>44313</v>
      </c>
      <c r="BF489" s="132">
        <f t="shared" ref="BF489" si="3255">+B489</f>
        <v>12</v>
      </c>
      <c r="BG489" s="132">
        <f t="shared" ref="BG489" si="3256">+BI489</f>
        <v>5624</v>
      </c>
      <c r="BH489" s="229">
        <f t="shared" ref="BH489" si="3257">+A489</f>
        <v>44313</v>
      </c>
      <c r="BI489" s="132">
        <f t="shared" ref="BI489" si="3258">+C489</f>
        <v>5624</v>
      </c>
      <c r="BJ489" s="1">
        <f t="shared" ref="BJ489" si="3259">+BE489</f>
        <v>44313</v>
      </c>
      <c r="BK489">
        <f t="shared" ref="BK489" si="3260">+L489</f>
        <v>17</v>
      </c>
      <c r="BL489">
        <f t="shared" ref="BL489" si="3261">+M489</f>
        <v>17</v>
      </c>
      <c r="BM489" s="1">
        <f t="shared" ref="BM489" si="3262">+BJ489</f>
        <v>44313</v>
      </c>
      <c r="BN489">
        <f t="shared" ref="BN489" si="3263">+BN488+BK489</f>
        <v>9052</v>
      </c>
      <c r="BO489">
        <f t="shared" ref="BO489" si="3264">+BO488+BL489</f>
        <v>4587</v>
      </c>
      <c r="BP489" s="179">
        <f t="shared" ref="BP489" si="3265">+A489</f>
        <v>44313</v>
      </c>
      <c r="BQ489">
        <f t="shared" ref="BQ489" si="3266">+AF489</f>
        <v>11748</v>
      </c>
      <c r="BR489">
        <f t="shared" ref="BR489" si="3267">+AH489</f>
        <v>11379</v>
      </c>
      <c r="BS489">
        <f t="shared" ref="BS489" si="3268">+AJ489</f>
        <v>209</v>
      </c>
      <c r="BT489">
        <v>15</v>
      </c>
      <c r="BU489">
        <f t="shared" ref="BU489" si="3269">+AD489</f>
        <v>8</v>
      </c>
      <c r="BV489">
        <f t="shared" ref="BV489" si="3270">+BV488+BU489</f>
        <v>598</v>
      </c>
      <c r="BW489" s="179">
        <f t="shared" ref="BW489" si="3271">+A489</f>
        <v>44313</v>
      </c>
      <c r="BX489">
        <f t="shared" ref="BX489" si="3272">+AL489</f>
        <v>49</v>
      </c>
      <c r="BY489">
        <f t="shared" ref="BY489" si="3273">+AN489</f>
        <v>49</v>
      </c>
      <c r="BZ489">
        <f t="shared" ref="BZ489" si="3274">+AP489</f>
        <v>0</v>
      </c>
      <c r="CA489" s="179">
        <f t="shared" ref="CA489" si="3275">+A489</f>
        <v>44313</v>
      </c>
      <c r="CB489">
        <f t="shared" ref="CB489" si="3276">+AR489</f>
        <v>1110</v>
      </c>
      <c r="CC489">
        <f t="shared" ref="CC489" si="3277">+AT489</f>
        <v>1050</v>
      </c>
      <c r="CD489">
        <f t="shared" ref="CD489" si="3278">+AV489</f>
        <v>12</v>
      </c>
      <c r="CE489" s="179">
        <f t="shared" ref="CE489" si="3279">+A489</f>
        <v>44313</v>
      </c>
      <c r="CF489">
        <f t="shared" ref="CF489" si="3280">+AD489</f>
        <v>8</v>
      </c>
      <c r="CG489">
        <f t="shared" ref="CG489" si="3281">+AG489</f>
        <v>16</v>
      </c>
      <c r="CH489" s="179">
        <f t="shared" ref="CH489" si="3282">+A489</f>
        <v>44313</v>
      </c>
      <c r="CI489">
        <f t="shared" ref="CI489" si="3283">+AI489</f>
        <v>0</v>
      </c>
      <c r="CJ489" s="1">
        <f t="shared" ref="CJ489" si="3284">+Z489</f>
        <v>44313</v>
      </c>
      <c r="CK489" s="282">
        <f t="shared" ref="CK489" si="3285">+AD489</f>
        <v>8</v>
      </c>
      <c r="CL489" s="1">
        <f t="shared" ref="CL489" si="3286">+Z489</f>
        <v>44313</v>
      </c>
      <c r="CM489" s="283">
        <f t="shared" ref="CM489" si="3287">+AI489</f>
        <v>0</v>
      </c>
    </row>
    <row r="490" spans="1:91" ht="18" customHeight="1" x14ac:dyDescent="0.55000000000000004">
      <c r="A490" s="179">
        <v>44314</v>
      </c>
      <c r="B490" s="240">
        <v>20</v>
      </c>
      <c r="C490" s="154">
        <f t="shared" ref="C490" si="3288">+B490+C489</f>
        <v>5644</v>
      </c>
      <c r="D490" s="154">
        <f t="shared" ref="D490" si="3289">+C490-F490</f>
        <v>283</v>
      </c>
      <c r="E490" s="147">
        <v>3</v>
      </c>
      <c r="F490" s="147">
        <v>5361</v>
      </c>
      <c r="G490" s="147">
        <v>1</v>
      </c>
      <c r="H490" s="135"/>
      <c r="I490" s="147">
        <v>7</v>
      </c>
      <c r="J490" s="135"/>
      <c r="K490" s="42">
        <v>0</v>
      </c>
      <c r="L490" s="146">
        <v>14</v>
      </c>
      <c r="M490" s="147">
        <v>14</v>
      </c>
      <c r="N490" s="135"/>
      <c r="O490" s="135"/>
      <c r="P490" s="147">
        <v>1</v>
      </c>
      <c r="Q490" s="147">
        <v>1</v>
      </c>
      <c r="R490" s="135"/>
      <c r="S490" s="135"/>
      <c r="T490" s="147">
        <v>11</v>
      </c>
      <c r="U490" s="147">
        <v>11</v>
      </c>
      <c r="V490" s="135"/>
      <c r="W490" s="42">
        <v>329</v>
      </c>
      <c r="X490" s="148">
        <v>318</v>
      </c>
      <c r="Y490" s="5">
        <f t="shared" si="2287"/>
        <v>302</v>
      </c>
      <c r="Z490" s="75">
        <f t="shared" ref="Z490" si="3290">+A490</f>
        <v>44314</v>
      </c>
      <c r="AA490" s="230">
        <f t="shared" ref="AA490" si="3291">+AF490+AL490+AR490</f>
        <v>12920</v>
      </c>
      <c r="AB490" s="230">
        <f t="shared" ref="AB490" si="3292">+AH490+AN490+AT490</f>
        <v>12491</v>
      </c>
      <c r="AC490" s="231">
        <f t="shared" ref="AC490" si="3293">+AJ490+AP490+AV490</f>
        <v>221</v>
      </c>
      <c r="AD490" s="183">
        <f t="shared" ref="AD490" si="3294">+AF490-AF489</f>
        <v>7</v>
      </c>
      <c r="AE490" s="243">
        <f t="shared" ref="AE490" si="3295">+AE489+AD490</f>
        <v>10550</v>
      </c>
      <c r="AF490" s="155">
        <v>11755</v>
      </c>
      <c r="AG490" s="184">
        <f t="shared" si="3243"/>
        <v>13</v>
      </c>
      <c r="AH490" s="155">
        <v>11392</v>
      </c>
      <c r="AI490" s="184">
        <f t="shared" ref="AI490" si="3296">+AJ490-AJ489</f>
        <v>0</v>
      </c>
      <c r="AJ490" s="185">
        <v>209</v>
      </c>
      <c r="AK490" s="186">
        <f t="shared" ref="AK490" si="3297">+AL490-AL489</f>
        <v>0</v>
      </c>
      <c r="AL490" s="155">
        <v>49</v>
      </c>
      <c r="AM490" s="184">
        <f t="shared" ref="AM490" si="3298">+AN490-AN489</f>
        <v>0</v>
      </c>
      <c r="AN490" s="155">
        <v>49</v>
      </c>
      <c r="AO490" s="184">
        <f t="shared" ref="AO490" si="3299">+AP490-AP489</f>
        <v>0</v>
      </c>
      <c r="AP490" s="187">
        <v>0</v>
      </c>
      <c r="AQ490" s="186">
        <f t="shared" ref="AQ490" si="3300">+AR490-AR489</f>
        <v>6</v>
      </c>
      <c r="AR490" s="155">
        <v>1116</v>
      </c>
      <c r="AS490" s="184">
        <f t="shared" ref="AS490" si="3301">+AT490-AT489</f>
        <v>0</v>
      </c>
      <c r="AT490" s="155">
        <v>1050</v>
      </c>
      <c r="AU490" s="184">
        <f t="shared" ref="AU490" si="3302">+AV490-AV489</f>
        <v>0</v>
      </c>
      <c r="AV490" s="188">
        <v>12</v>
      </c>
      <c r="AW490" s="238">
        <f t="shared" si="1985"/>
        <v>329</v>
      </c>
      <c r="AX490" s="237">
        <f t="shared" ref="AX490" si="3303">+A490</f>
        <v>44314</v>
      </c>
      <c r="AY490" s="6">
        <v>0</v>
      </c>
      <c r="AZ490" s="238">
        <f t="shared" ref="AZ490" si="3304">+AZ489+AY490</f>
        <v>410</v>
      </c>
      <c r="BA490" s="238">
        <f t="shared" si="2496"/>
        <v>273</v>
      </c>
      <c r="BB490" s="130">
        <v>0</v>
      </c>
      <c r="BC490" s="27">
        <f t="shared" ref="BC490" si="3305">+BC489+BB490</f>
        <v>964</v>
      </c>
      <c r="BD490" s="238">
        <f t="shared" si="2497"/>
        <v>308</v>
      </c>
      <c r="BE490" s="229">
        <f t="shared" ref="BE490" si="3306">+Z490</f>
        <v>44314</v>
      </c>
      <c r="BF490" s="132">
        <f t="shared" ref="BF490" si="3307">+B490</f>
        <v>20</v>
      </c>
      <c r="BG490" s="132">
        <f t="shared" ref="BG490" si="3308">+BI490</f>
        <v>5644</v>
      </c>
      <c r="BH490" s="229">
        <f t="shared" ref="BH490" si="3309">+A490</f>
        <v>44314</v>
      </c>
      <c r="BI490" s="132">
        <f t="shared" ref="BI490" si="3310">+C490</f>
        <v>5644</v>
      </c>
      <c r="BJ490" s="1">
        <f t="shared" ref="BJ490" si="3311">+BE490</f>
        <v>44314</v>
      </c>
      <c r="BK490">
        <f t="shared" ref="BK490" si="3312">+L490</f>
        <v>14</v>
      </c>
      <c r="BL490">
        <f t="shared" ref="BL490" si="3313">+M490</f>
        <v>14</v>
      </c>
      <c r="BM490" s="1">
        <f t="shared" ref="BM490" si="3314">+BJ490</f>
        <v>44314</v>
      </c>
      <c r="BN490">
        <f t="shared" ref="BN490" si="3315">+BN489+BK490</f>
        <v>9066</v>
      </c>
      <c r="BO490">
        <f t="shared" ref="BO490" si="3316">+BO489+BL490</f>
        <v>4601</v>
      </c>
      <c r="BP490" s="179">
        <f t="shared" ref="BP490" si="3317">+A490</f>
        <v>44314</v>
      </c>
      <c r="BQ490">
        <f t="shared" ref="BQ490" si="3318">+AF490</f>
        <v>11755</v>
      </c>
      <c r="BR490">
        <f t="shared" ref="BR490" si="3319">+AH490</f>
        <v>11392</v>
      </c>
      <c r="BS490">
        <f t="shared" ref="BS490" si="3320">+AJ490</f>
        <v>209</v>
      </c>
      <c r="BT490">
        <v>15</v>
      </c>
      <c r="BU490">
        <f t="shared" ref="BU490" si="3321">+AD490</f>
        <v>7</v>
      </c>
      <c r="BV490">
        <f t="shared" ref="BV490" si="3322">+BV489+BU490</f>
        <v>605</v>
      </c>
      <c r="BW490" s="179">
        <f t="shared" ref="BW490" si="3323">+A490</f>
        <v>44314</v>
      </c>
      <c r="BX490">
        <f t="shared" ref="BX490" si="3324">+AL490</f>
        <v>49</v>
      </c>
      <c r="BY490">
        <f t="shared" ref="BY490" si="3325">+AN490</f>
        <v>49</v>
      </c>
      <c r="BZ490">
        <f t="shared" ref="BZ490" si="3326">+AP490</f>
        <v>0</v>
      </c>
      <c r="CA490" s="179">
        <f t="shared" ref="CA490" si="3327">+A490</f>
        <v>44314</v>
      </c>
      <c r="CB490">
        <f t="shared" ref="CB490" si="3328">+AR490</f>
        <v>1116</v>
      </c>
      <c r="CC490">
        <f t="shared" ref="CC490" si="3329">+AT490</f>
        <v>1050</v>
      </c>
      <c r="CD490">
        <f t="shared" ref="CD490" si="3330">+AV490</f>
        <v>12</v>
      </c>
      <c r="CE490" s="179">
        <f t="shared" ref="CE490" si="3331">+A490</f>
        <v>44314</v>
      </c>
      <c r="CF490">
        <f t="shared" ref="CF490" si="3332">+AD490</f>
        <v>7</v>
      </c>
      <c r="CG490">
        <f t="shared" ref="CG490" si="3333">+AG490</f>
        <v>13</v>
      </c>
      <c r="CH490" s="179">
        <f t="shared" ref="CH490" si="3334">+A490</f>
        <v>44314</v>
      </c>
      <c r="CI490">
        <f t="shared" ref="CI490" si="3335">+AI490</f>
        <v>0</v>
      </c>
      <c r="CJ490" s="1">
        <f t="shared" ref="CJ490" si="3336">+Z490</f>
        <v>44314</v>
      </c>
      <c r="CK490" s="282">
        <f t="shared" ref="CK490" si="3337">+AD490</f>
        <v>7</v>
      </c>
      <c r="CL490" s="1">
        <f t="shared" ref="CL490" si="3338">+Z490</f>
        <v>44314</v>
      </c>
      <c r="CM490" s="283">
        <f t="shared" ref="CM490" si="3339">+AI490</f>
        <v>0</v>
      </c>
    </row>
    <row r="491" spans="1:91" ht="18" customHeight="1" x14ac:dyDescent="0.55000000000000004">
      <c r="A491" s="179">
        <v>44315</v>
      </c>
      <c r="B491" s="240">
        <v>13</v>
      </c>
      <c r="C491" s="154">
        <f t="shared" ref="C491" si="3340">+B491+C490</f>
        <v>5657</v>
      </c>
      <c r="D491" s="154">
        <f t="shared" ref="D491" si="3341">+C491-F491</f>
        <v>287</v>
      </c>
      <c r="E491" s="147">
        <v>3</v>
      </c>
      <c r="F491" s="147">
        <v>5370</v>
      </c>
      <c r="G491" s="147">
        <v>3</v>
      </c>
      <c r="H491" s="135"/>
      <c r="I491" s="147">
        <v>10</v>
      </c>
      <c r="J491" s="135"/>
      <c r="K491" s="42">
        <v>0</v>
      </c>
      <c r="L491" s="146">
        <v>19</v>
      </c>
      <c r="M491" s="147">
        <v>19</v>
      </c>
      <c r="N491" s="135"/>
      <c r="O491" s="135"/>
      <c r="P491" s="147">
        <v>1</v>
      </c>
      <c r="Q491" s="147">
        <v>1</v>
      </c>
      <c r="R491" s="135"/>
      <c r="S491" s="135"/>
      <c r="T491" s="147">
        <v>23</v>
      </c>
      <c r="U491" s="147">
        <v>21</v>
      </c>
      <c r="V491" s="135"/>
      <c r="W491" s="42">
        <v>324</v>
      </c>
      <c r="X491" s="148">
        <v>315</v>
      </c>
      <c r="Y491" s="5">
        <f t="shared" si="2287"/>
        <v>303</v>
      </c>
      <c r="Z491" s="75">
        <f t="shared" ref="Z491" si="3342">+A491</f>
        <v>44315</v>
      </c>
      <c r="AA491" s="230">
        <f t="shared" ref="AA491" si="3343">+AF491+AL491+AR491</f>
        <v>12940</v>
      </c>
      <c r="AB491" s="230">
        <f t="shared" ref="AB491" si="3344">+AH491+AN491+AT491</f>
        <v>12504</v>
      </c>
      <c r="AC491" s="231">
        <f t="shared" ref="AC491" si="3345">+AJ491+AP491+AV491</f>
        <v>221</v>
      </c>
      <c r="AD491" s="183">
        <f t="shared" ref="AD491" si="3346">+AF491-AF490</f>
        <v>15</v>
      </c>
      <c r="AE491" s="243">
        <f t="shared" ref="AE491" si="3347">+AE490+AD491</f>
        <v>10565</v>
      </c>
      <c r="AF491" s="155">
        <v>11770</v>
      </c>
      <c r="AG491" s="184">
        <f t="shared" ref="AG491" si="3348">+AH491-AH490</f>
        <v>12</v>
      </c>
      <c r="AH491" s="155">
        <v>11404</v>
      </c>
      <c r="AI491" s="184">
        <f t="shared" ref="AI491" si="3349">+AJ491-AJ490</f>
        <v>0</v>
      </c>
      <c r="AJ491" s="185">
        <v>209</v>
      </c>
      <c r="AK491" s="186">
        <f t="shared" ref="AK491" si="3350">+AL491-AL490</f>
        <v>0</v>
      </c>
      <c r="AL491" s="155">
        <v>49</v>
      </c>
      <c r="AM491" s="184">
        <f t="shared" ref="AM491" si="3351">+AN491-AN490</f>
        <v>0</v>
      </c>
      <c r="AN491" s="155">
        <v>49</v>
      </c>
      <c r="AO491" s="184">
        <f t="shared" ref="AO491" si="3352">+AP491-AP490</f>
        <v>0</v>
      </c>
      <c r="AP491" s="187">
        <v>0</v>
      </c>
      <c r="AQ491" s="186">
        <f t="shared" ref="AQ491" si="3353">+AR491-AR490</f>
        <v>5</v>
      </c>
      <c r="AR491" s="155">
        <v>1121</v>
      </c>
      <c r="AS491" s="184">
        <f t="shared" ref="AS491" si="3354">+AT491-AT490</f>
        <v>1</v>
      </c>
      <c r="AT491" s="155">
        <v>1051</v>
      </c>
      <c r="AU491" s="184">
        <f t="shared" ref="AU491" si="3355">+AV491-AV490</f>
        <v>0</v>
      </c>
      <c r="AV491" s="188">
        <v>12</v>
      </c>
      <c r="AW491" s="238">
        <f t="shared" si="1985"/>
        <v>330</v>
      </c>
      <c r="AX491" s="237">
        <f t="shared" ref="AX491" si="3356">+A491</f>
        <v>44315</v>
      </c>
      <c r="AY491" s="6">
        <v>0</v>
      </c>
      <c r="AZ491" s="238">
        <f t="shared" ref="AZ491" si="3357">+AZ490+AY491</f>
        <v>410</v>
      </c>
      <c r="BA491" s="238">
        <f t="shared" si="2496"/>
        <v>274</v>
      </c>
      <c r="BB491" s="130">
        <v>0</v>
      </c>
      <c r="BC491" s="27">
        <f t="shared" ref="BC491" si="3358">+BC490+BB491</f>
        <v>964</v>
      </c>
      <c r="BD491" s="238">
        <f t="shared" si="2497"/>
        <v>309</v>
      </c>
      <c r="BE491" s="229">
        <f t="shared" ref="BE491" si="3359">+Z491</f>
        <v>44315</v>
      </c>
      <c r="BF491" s="132">
        <f t="shared" ref="BF491" si="3360">+B491</f>
        <v>13</v>
      </c>
      <c r="BG491" s="132">
        <f t="shared" ref="BG491" si="3361">+BI491</f>
        <v>5657</v>
      </c>
      <c r="BH491" s="229">
        <f t="shared" ref="BH491" si="3362">+A491</f>
        <v>44315</v>
      </c>
      <c r="BI491" s="132">
        <f t="shared" ref="BI491" si="3363">+C491</f>
        <v>5657</v>
      </c>
      <c r="BJ491" s="1">
        <f t="shared" ref="BJ491" si="3364">+BE491</f>
        <v>44315</v>
      </c>
      <c r="BK491">
        <f t="shared" ref="BK491" si="3365">+L491</f>
        <v>19</v>
      </c>
      <c r="BL491">
        <f t="shared" ref="BL491" si="3366">+M491</f>
        <v>19</v>
      </c>
      <c r="BM491" s="1">
        <f t="shared" ref="BM491" si="3367">+BJ491</f>
        <v>44315</v>
      </c>
      <c r="BN491">
        <f t="shared" ref="BN491" si="3368">+BN490+BK491</f>
        <v>9085</v>
      </c>
      <c r="BO491">
        <f t="shared" ref="BO491" si="3369">+BO490+BL491</f>
        <v>4620</v>
      </c>
      <c r="BP491" s="179">
        <f t="shared" ref="BP491" si="3370">+A491</f>
        <v>44315</v>
      </c>
      <c r="BQ491">
        <f t="shared" ref="BQ491" si="3371">+AF491</f>
        <v>11770</v>
      </c>
      <c r="BR491">
        <f t="shared" ref="BR491" si="3372">+AH491</f>
        <v>11404</v>
      </c>
      <c r="BS491">
        <f t="shared" ref="BS491" si="3373">+AJ491</f>
        <v>209</v>
      </c>
      <c r="BT491">
        <v>15</v>
      </c>
      <c r="BU491">
        <f t="shared" ref="BU491" si="3374">+AD491</f>
        <v>15</v>
      </c>
      <c r="BV491">
        <f t="shared" ref="BV491" si="3375">+BV490+BU491</f>
        <v>620</v>
      </c>
      <c r="BW491" s="179">
        <f t="shared" ref="BW491" si="3376">+A491</f>
        <v>44315</v>
      </c>
      <c r="BX491">
        <f t="shared" ref="BX491" si="3377">+AL491</f>
        <v>49</v>
      </c>
      <c r="BY491">
        <f t="shared" ref="BY491" si="3378">+AN491</f>
        <v>49</v>
      </c>
      <c r="BZ491">
        <f t="shared" ref="BZ491" si="3379">+AP491</f>
        <v>0</v>
      </c>
      <c r="CA491" s="179">
        <f t="shared" ref="CA491" si="3380">+A491</f>
        <v>44315</v>
      </c>
      <c r="CB491">
        <f t="shared" ref="CB491" si="3381">+AR491</f>
        <v>1121</v>
      </c>
      <c r="CC491">
        <f t="shared" ref="CC491" si="3382">+AT491</f>
        <v>1051</v>
      </c>
      <c r="CD491">
        <f t="shared" ref="CD491" si="3383">+AV491</f>
        <v>12</v>
      </c>
      <c r="CE491" s="179">
        <f t="shared" ref="CE491" si="3384">+A491</f>
        <v>44315</v>
      </c>
      <c r="CF491">
        <f t="shared" ref="CF491" si="3385">+AD491</f>
        <v>15</v>
      </c>
      <c r="CG491">
        <f t="shared" ref="CG491" si="3386">+AG491</f>
        <v>12</v>
      </c>
      <c r="CH491" s="179">
        <f t="shared" ref="CH491" si="3387">+A491</f>
        <v>44315</v>
      </c>
      <c r="CI491">
        <f t="shared" ref="CI491" si="3388">+AI491</f>
        <v>0</v>
      </c>
      <c r="CJ491" s="1">
        <f t="shared" ref="CJ491" si="3389">+Z491</f>
        <v>44315</v>
      </c>
      <c r="CK491" s="282">
        <f t="shared" ref="CK491" si="3390">+AD491</f>
        <v>15</v>
      </c>
      <c r="CL491" s="1">
        <f t="shared" ref="CL491" si="3391">+Z491</f>
        <v>44315</v>
      </c>
      <c r="CM491" s="283">
        <f t="shared" ref="CM491" si="3392">+AI491</f>
        <v>0</v>
      </c>
    </row>
    <row r="492" spans="1:91" ht="18" customHeight="1" x14ac:dyDescent="0.55000000000000004">
      <c r="A492" s="179">
        <v>44316</v>
      </c>
      <c r="B492" s="240">
        <v>16</v>
      </c>
      <c r="C492" s="154">
        <f t="shared" ref="C492" si="3393">+B492+C491</f>
        <v>5673</v>
      </c>
      <c r="D492" s="154">
        <f t="shared" ref="D492" si="3394">+C492-F492</f>
        <v>287</v>
      </c>
      <c r="E492" s="147">
        <v>3</v>
      </c>
      <c r="F492" s="147">
        <v>5386</v>
      </c>
      <c r="G492" s="147">
        <v>3</v>
      </c>
      <c r="H492" s="135"/>
      <c r="I492" s="147">
        <v>11</v>
      </c>
      <c r="J492" s="135"/>
      <c r="K492" s="42">
        <v>0</v>
      </c>
      <c r="L492" s="146">
        <v>16</v>
      </c>
      <c r="M492" s="147">
        <v>16</v>
      </c>
      <c r="N492" s="135"/>
      <c r="O492" s="135"/>
      <c r="P492" s="147">
        <v>4</v>
      </c>
      <c r="Q492" s="147">
        <v>4</v>
      </c>
      <c r="R492" s="135"/>
      <c r="S492" s="135"/>
      <c r="T492" s="147">
        <v>17</v>
      </c>
      <c r="U492" s="147">
        <v>17</v>
      </c>
      <c r="V492" s="135"/>
      <c r="W492" s="42">
        <v>319</v>
      </c>
      <c r="X492" s="148">
        <v>310</v>
      </c>
      <c r="Y492" s="5">
        <f t="shared" si="2287"/>
        <v>304</v>
      </c>
      <c r="Z492" s="75">
        <f t="shared" ref="Z492" si="3395">+A492</f>
        <v>44316</v>
      </c>
      <c r="AA492" s="230">
        <f t="shared" ref="AA492" si="3396">+AF492+AL492+AR492</f>
        <v>12951</v>
      </c>
      <c r="AB492" s="230">
        <f t="shared" ref="AB492" si="3397">+AH492+AN492+AT492</f>
        <v>12518</v>
      </c>
      <c r="AC492" s="231">
        <f t="shared" ref="AC492" si="3398">+AJ492+AP492+AV492</f>
        <v>221</v>
      </c>
      <c r="AD492" s="183">
        <f t="shared" ref="AD492" si="3399">+AF492-AF491</f>
        <v>4</v>
      </c>
      <c r="AE492" s="243">
        <f t="shared" ref="AE492" si="3400">+AE491+AD492</f>
        <v>10569</v>
      </c>
      <c r="AF492" s="155">
        <v>11774</v>
      </c>
      <c r="AG492" s="184">
        <f t="shared" ref="AG492" si="3401">+AH492-AH491</f>
        <v>12</v>
      </c>
      <c r="AH492" s="155">
        <v>11416</v>
      </c>
      <c r="AI492" s="184">
        <f t="shared" ref="AI492" si="3402">+AJ492-AJ491</f>
        <v>0</v>
      </c>
      <c r="AJ492" s="185">
        <v>209</v>
      </c>
      <c r="AK492" s="186">
        <f t="shared" ref="AK492" si="3403">+AL492-AL491</f>
        <v>0</v>
      </c>
      <c r="AL492" s="155">
        <v>49</v>
      </c>
      <c r="AM492" s="184">
        <f t="shared" ref="AM492" si="3404">+AN492-AN491</f>
        <v>0</v>
      </c>
      <c r="AN492" s="155">
        <v>49</v>
      </c>
      <c r="AO492" s="184">
        <f t="shared" ref="AO492" si="3405">+AP492-AP491</f>
        <v>0</v>
      </c>
      <c r="AP492" s="187">
        <v>0</v>
      </c>
      <c r="AQ492" s="186">
        <f t="shared" ref="AQ492" si="3406">+AR492-AR491</f>
        <v>7</v>
      </c>
      <c r="AR492" s="155">
        <v>1128</v>
      </c>
      <c r="AS492" s="184">
        <f t="shared" ref="AS492" si="3407">+AT492-AT491</f>
        <v>2</v>
      </c>
      <c r="AT492" s="155">
        <v>1053</v>
      </c>
      <c r="AU492" s="184">
        <f t="shared" ref="AU492" si="3408">+AV492-AV491</f>
        <v>0</v>
      </c>
      <c r="AV492" s="188">
        <v>12</v>
      </c>
      <c r="AW492" s="238">
        <f t="shared" si="1985"/>
        <v>331</v>
      </c>
      <c r="AX492" s="237">
        <f t="shared" ref="AX492" si="3409">+A492</f>
        <v>44316</v>
      </c>
      <c r="AY492" s="6">
        <v>0</v>
      </c>
      <c r="AZ492" s="238">
        <f t="shared" ref="AZ492" si="3410">+AZ491+AY492</f>
        <v>410</v>
      </c>
      <c r="BA492" s="238">
        <f t="shared" si="2496"/>
        <v>275</v>
      </c>
      <c r="BB492" s="130">
        <v>0</v>
      </c>
      <c r="BC492" s="27">
        <f t="shared" ref="BC492" si="3411">+BC491+BB492</f>
        <v>964</v>
      </c>
      <c r="BD492" s="238">
        <f t="shared" si="2497"/>
        <v>310</v>
      </c>
      <c r="BE492" s="229">
        <f t="shared" ref="BE492" si="3412">+Z492</f>
        <v>44316</v>
      </c>
      <c r="BF492" s="132">
        <f t="shared" ref="BF492" si="3413">+B492</f>
        <v>16</v>
      </c>
      <c r="BG492" s="132">
        <f t="shared" ref="BG492" si="3414">+BI492</f>
        <v>5673</v>
      </c>
      <c r="BH492" s="229">
        <f t="shared" ref="BH492" si="3415">+A492</f>
        <v>44316</v>
      </c>
      <c r="BI492" s="132">
        <f t="shared" ref="BI492" si="3416">+C492</f>
        <v>5673</v>
      </c>
      <c r="BJ492" s="1">
        <f t="shared" ref="BJ492" si="3417">+BE492</f>
        <v>44316</v>
      </c>
      <c r="BK492">
        <f t="shared" ref="BK492" si="3418">+L492</f>
        <v>16</v>
      </c>
      <c r="BL492">
        <f t="shared" ref="BL492" si="3419">+M492</f>
        <v>16</v>
      </c>
      <c r="BM492" s="1">
        <f t="shared" ref="BM492" si="3420">+BJ492</f>
        <v>44316</v>
      </c>
      <c r="BN492">
        <f t="shared" ref="BN492" si="3421">+BN491+BK492</f>
        <v>9101</v>
      </c>
      <c r="BO492">
        <f t="shared" ref="BO492" si="3422">+BO491+BL492</f>
        <v>4636</v>
      </c>
      <c r="BP492" s="179">
        <f t="shared" ref="BP492" si="3423">+A492</f>
        <v>44316</v>
      </c>
      <c r="BQ492">
        <f t="shared" ref="BQ492" si="3424">+AF492</f>
        <v>11774</v>
      </c>
      <c r="BR492">
        <f t="shared" ref="BR492" si="3425">+AH492</f>
        <v>11416</v>
      </c>
      <c r="BS492">
        <f t="shared" ref="BS492" si="3426">+AJ492</f>
        <v>209</v>
      </c>
      <c r="BT492">
        <v>15</v>
      </c>
      <c r="BU492">
        <f t="shared" ref="BU492" si="3427">+AD492</f>
        <v>4</v>
      </c>
      <c r="BV492">
        <f t="shared" ref="BV492" si="3428">+BV491+BU492</f>
        <v>624</v>
      </c>
      <c r="BW492" s="179">
        <f t="shared" ref="BW492" si="3429">+A492</f>
        <v>44316</v>
      </c>
      <c r="BX492">
        <f t="shared" ref="BX492" si="3430">+AL492</f>
        <v>49</v>
      </c>
      <c r="BY492">
        <f t="shared" ref="BY492" si="3431">+AN492</f>
        <v>49</v>
      </c>
      <c r="BZ492">
        <f t="shared" ref="BZ492" si="3432">+AP492</f>
        <v>0</v>
      </c>
      <c r="CA492" s="179">
        <f t="shared" ref="CA492" si="3433">+A492</f>
        <v>44316</v>
      </c>
      <c r="CB492">
        <f t="shared" ref="CB492" si="3434">+AR492</f>
        <v>1128</v>
      </c>
      <c r="CC492">
        <f t="shared" ref="CC492" si="3435">+AT492</f>
        <v>1053</v>
      </c>
      <c r="CD492">
        <f t="shared" ref="CD492" si="3436">+AV492</f>
        <v>12</v>
      </c>
      <c r="CE492" s="179">
        <f t="shared" ref="CE492" si="3437">+A492</f>
        <v>44316</v>
      </c>
      <c r="CF492">
        <f t="shared" ref="CF492" si="3438">+AD492</f>
        <v>4</v>
      </c>
      <c r="CG492">
        <f t="shared" ref="CG492" si="3439">+AG492</f>
        <v>12</v>
      </c>
      <c r="CH492" s="179">
        <f t="shared" ref="CH492" si="3440">+A492</f>
        <v>44316</v>
      </c>
      <c r="CI492">
        <f t="shared" ref="CI492" si="3441">+AI492</f>
        <v>0</v>
      </c>
      <c r="CJ492" s="1">
        <f t="shared" ref="CJ492" si="3442">+Z492</f>
        <v>44316</v>
      </c>
      <c r="CK492" s="282">
        <f t="shared" ref="CK492" si="3443">+AD492</f>
        <v>4</v>
      </c>
      <c r="CL492" s="1">
        <f t="shared" ref="CL492" si="3444">+Z492</f>
        <v>44316</v>
      </c>
      <c r="CM492" s="283">
        <f t="shared" ref="CM492" si="3445">+AI492</f>
        <v>0</v>
      </c>
    </row>
    <row r="493" spans="1:91" ht="18" customHeight="1" x14ac:dyDescent="0.55000000000000004">
      <c r="A493" s="179">
        <v>44317</v>
      </c>
      <c r="B493" s="240">
        <v>15</v>
      </c>
      <c r="C493" s="154">
        <f t="shared" ref="C493" si="3446">+B493+C492</f>
        <v>5688</v>
      </c>
      <c r="D493" s="154">
        <f t="shared" ref="D493" si="3447">+C493-F493</f>
        <v>287</v>
      </c>
      <c r="E493" s="147">
        <v>4</v>
      </c>
      <c r="F493" s="147">
        <v>5401</v>
      </c>
      <c r="G493" s="147">
        <v>1</v>
      </c>
      <c r="H493" s="135"/>
      <c r="I493" s="147">
        <v>11</v>
      </c>
      <c r="J493" s="135"/>
      <c r="K493" s="42">
        <v>0</v>
      </c>
      <c r="L493" s="146">
        <v>16</v>
      </c>
      <c r="M493" s="147">
        <v>16</v>
      </c>
      <c r="N493" s="135"/>
      <c r="O493" s="135"/>
      <c r="P493" s="147">
        <v>0</v>
      </c>
      <c r="Q493" s="147">
        <v>0</v>
      </c>
      <c r="R493" s="135"/>
      <c r="S493" s="135"/>
      <c r="T493" s="147">
        <v>16</v>
      </c>
      <c r="U493" s="147">
        <v>16</v>
      </c>
      <c r="V493" s="135"/>
      <c r="W493" s="42">
        <v>319</v>
      </c>
      <c r="X493" s="148">
        <v>310</v>
      </c>
      <c r="Y493" s="5">
        <f t="shared" si="2287"/>
        <v>305</v>
      </c>
      <c r="Z493" s="75">
        <f t="shared" ref="Z493" si="3448">+A493</f>
        <v>44317</v>
      </c>
      <c r="AA493" s="230">
        <f t="shared" ref="AA493" si="3449">+AF493+AL493+AR493</f>
        <v>12963</v>
      </c>
      <c r="AB493" s="230">
        <f t="shared" ref="AB493" si="3450">+AH493+AN493+AT493</f>
        <v>12534</v>
      </c>
      <c r="AC493" s="231">
        <f t="shared" ref="AC493" si="3451">+AJ493+AP493+AV493</f>
        <v>222</v>
      </c>
      <c r="AD493" s="183">
        <f t="shared" ref="AD493" si="3452">+AF493-AF492</f>
        <v>8</v>
      </c>
      <c r="AE493" s="243">
        <f t="shared" ref="AE493" si="3453">+AE492+AD493</f>
        <v>10577</v>
      </c>
      <c r="AF493" s="155">
        <v>11782</v>
      </c>
      <c r="AG493" s="184">
        <f t="shared" ref="AG493" si="3454">+AH493-AH492</f>
        <v>16</v>
      </c>
      <c r="AH493" s="155">
        <v>11432</v>
      </c>
      <c r="AI493" s="184">
        <f t="shared" ref="AI493" si="3455">+AJ493-AJ492</f>
        <v>1</v>
      </c>
      <c r="AJ493" s="185">
        <v>210</v>
      </c>
      <c r="AK493" s="186">
        <f t="shared" ref="AK493" si="3456">+AL493-AL492</f>
        <v>0</v>
      </c>
      <c r="AL493" s="155">
        <v>49</v>
      </c>
      <c r="AM493" s="184">
        <f t="shared" ref="AM493" si="3457">+AN493-AN492</f>
        <v>0</v>
      </c>
      <c r="AN493" s="155">
        <v>49</v>
      </c>
      <c r="AO493" s="184">
        <f t="shared" ref="AO493" si="3458">+AP493-AP492</f>
        <v>0</v>
      </c>
      <c r="AP493" s="187">
        <v>0</v>
      </c>
      <c r="AQ493" s="186">
        <f t="shared" ref="AQ493" si="3459">+AR493-AR492</f>
        <v>4</v>
      </c>
      <c r="AR493" s="155">
        <v>1132</v>
      </c>
      <c r="AS493" s="184">
        <f t="shared" ref="AS493" si="3460">+AT493-AT492</f>
        <v>0</v>
      </c>
      <c r="AT493" s="155">
        <v>1053</v>
      </c>
      <c r="AU493" s="184">
        <f t="shared" ref="AU493" si="3461">+AV493-AV492</f>
        <v>0</v>
      </c>
      <c r="AV493" s="188">
        <v>12</v>
      </c>
      <c r="AW493" s="238">
        <f t="shared" si="1985"/>
        <v>332</v>
      </c>
      <c r="AX493" s="237">
        <f t="shared" ref="AX493" si="3462">+A493</f>
        <v>44317</v>
      </c>
      <c r="AY493" s="6">
        <v>0</v>
      </c>
      <c r="AZ493" s="238">
        <f t="shared" ref="AZ493" si="3463">+AZ492+AY493</f>
        <v>410</v>
      </c>
      <c r="BA493" s="238">
        <f t="shared" si="2496"/>
        <v>276</v>
      </c>
      <c r="BB493" s="130">
        <v>0</v>
      </c>
      <c r="BC493" s="27">
        <f t="shared" ref="BC493" si="3464">+BC492+BB493</f>
        <v>964</v>
      </c>
      <c r="BD493" s="238">
        <f t="shared" si="2497"/>
        <v>311</v>
      </c>
      <c r="BE493" s="229">
        <f t="shared" ref="BE493" si="3465">+Z493</f>
        <v>44317</v>
      </c>
      <c r="BF493" s="132">
        <f t="shared" ref="BF493" si="3466">+B493</f>
        <v>15</v>
      </c>
      <c r="BG493" s="132">
        <f t="shared" ref="BG493" si="3467">+BI493</f>
        <v>5688</v>
      </c>
      <c r="BH493" s="229">
        <f t="shared" ref="BH493" si="3468">+A493</f>
        <v>44317</v>
      </c>
      <c r="BI493" s="132">
        <f t="shared" ref="BI493" si="3469">+C493</f>
        <v>5688</v>
      </c>
      <c r="BJ493" s="1">
        <f t="shared" ref="BJ493" si="3470">+BE493</f>
        <v>44317</v>
      </c>
      <c r="BK493">
        <f t="shared" ref="BK493" si="3471">+L493</f>
        <v>16</v>
      </c>
      <c r="BL493">
        <f t="shared" ref="BL493" si="3472">+M493</f>
        <v>16</v>
      </c>
      <c r="BM493" s="1">
        <f t="shared" ref="BM493" si="3473">+BJ493</f>
        <v>44317</v>
      </c>
      <c r="BN493">
        <f t="shared" ref="BN493" si="3474">+BN492+BK493</f>
        <v>9117</v>
      </c>
      <c r="BO493">
        <f t="shared" ref="BO493" si="3475">+BO492+BL493</f>
        <v>4652</v>
      </c>
      <c r="BP493" s="179">
        <f t="shared" ref="BP493" si="3476">+A493</f>
        <v>44317</v>
      </c>
      <c r="BQ493">
        <f t="shared" ref="BQ493" si="3477">+AF493</f>
        <v>11782</v>
      </c>
      <c r="BR493">
        <f t="shared" ref="BR493" si="3478">+AH493</f>
        <v>11432</v>
      </c>
      <c r="BS493">
        <f t="shared" ref="BS493" si="3479">+AJ493</f>
        <v>210</v>
      </c>
      <c r="BT493">
        <v>15</v>
      </c>
      <c r="BU493">
        <f t="shared" ref="BU493" si="3480">+AD493</f>
        <v>8</v>
      </c>
      <c r="BV493">
        <f t="shared" ref="BV493" si="3481">+BV492+BU493</f>
        <v>632</v>
      </c>
      <c r="BW493" s="179">
        <f t="shared" ref="BW493" si="3482">+A493</f>
        <v>44317</v>
      </c>
      <c r="BX493">
        <f t="shared" ref="BX493" si="3483">+AL493</f>
        <v>49</v>
      </c>
      <c r="BY493">
        <f t="shared" ref="BY493" si="3484">+AN493</f>
        <v>49</v>
      </c>
      <c r="BZ493">
        <f t="shared" ref="BZ493" si="3485">+AP493</f>
        <v>0</v>
      </c>
      <c r="CA493" s="179">
        <f t="shared" ref="CA493" si="3486">+A493</f>
        <v>44317</v>
      </c>
      <c r="CB493">
        <f t="shared" ref="CB493" si="3487">+AR493</f>
        <v>1132</v>
      </c>
      <c r="CC493">
        <f t="shared" ref="CC493" si="3488">+AT493</f>
        <v>1053</v>
      </c>
      <c r="CD493">
        <f t="shared" ref="CD493" si="3489">+AV493</f>
        <v>12</v>
      </c>
      <c r="CE493" s="179">
        <f t="shared" ref="CE493" si="3490">+A493</f>
        <v>44317</v>
      </c>
      <c r="CF493">
        <f t="shared" ref="CF493" si="3491">+AD493</f>
        <v>8</v>
      </c>
      <c r="CG493">
        <f t="shared" ref="CG493" si="3492">+AG493</f>
        <v>16</v>
      </c>
      <c r="CH493" s="179">
        <f t="shared" ref="CH493" si="3493">+A493</f>
        <v>44317</v>
      </c>
      <c r="CI493">
        <f t="shared" ref="CI493" si="3494">+AI493</f>
        <v>1</v>
      </c>
      <c r="CJ493" s="1">
        <f t="shared" ref="CJ493" si="3495">+Z493</f>
        <v>44317</v>
      </c>
      <c r="CK493" s="282">
        <f t="shared" ref="CK493" si="3496">+AD493</f>
        <v>8</v>
      </c>
      <c r="CL493" s="1">
        <f t="shared" ref="CL493" si="3497">+Z493</f>
        <v>44317</v>
      </c>
      <c r="CM493" s="283">
        <f t="shared" ref="CM493" si="3498">+AI493</f>
        <v>1</v>
      </c>
    </row>
    <row r="494" spans="1:91" ht="18" customHeight="1" x14ac:dyDescent="0.55000000000000004">
      <c r="A494" s="179">
        <v>44318</v>
      </c>
      <c r="B494" s="240">
        <v>11</v>
      </c>
      <c r="C494" s="154">
        <f t="shared" ref="C494" si="3499">+B494+C493</f>
        <v>5699</v>
      </c>
      <c r="D494" s="154">
        <f t="shared" ref="D494" si="3500">+C494-F494</f>
        <v>287</v>
      </c>
      <c r="E494" s="147">
        <v>5</v>
      </c>
      <c r="F494" s="147">
        <v>5412</v>
      </c>
      <c r="G494" s="147">
        <v>0</v>
      </c>
      <c r="H494" s="135"/>
      <c r="I494" s="147">
        <v>11</v>
      </c>
      <c r="J494" s="135"/>
      <c r="K494" s="42">
        <v>0</v>
      </c>
      <c r="L494" s="146">
        <v>12</v>
      </c>
      <c r="M494" s="147">
        <v>12</v>
      </c>
      <c r="N494" s="135"/>
      <c r="O494" s="135"/>
      <c r="P494" s="147">
        <v>0</v>
      </c>
      <c r="Q494" s="147">
        <v>0</v>
      </c>
      <c r="R494" s="135"/>
      <c r="S494" s="135"/>
      <c r="T494" s="147">
        <v>5</v>
      </c>
      <c r="U494" s="147">
        <v>5</v>
      </c>
      <c r="V494" s="135"/>
      <c r="W494" s="42">
        <v>326</v>
      </c>
      <c r="X494" s="148">
        <v>317</v>
      </c>
      <c r="Y494" s="5">
        <f t="shared" si="2287"/>
        <v>306</v>
      </c>
      <c r="Z494" s="75">
        <f t="shared" ref="Z494" si="3501">+A494</f>
        <v>44318</v>
      </c>
      <c r="AA494" s="230">
        <f t="shared" ref="AA494" si="3502">+AF494+AL494+AR494</f>
        <v>12970</v>
      </c>
      <c r="AB494" s="230">
        <f t="shared" ref="AB494" si="3503">+AH494+AN494+AT494</f>
        <v>12549</v>
      </c>
      <c r="AC494" s="231">
        <f t="shared" ref="AC494" si="3504">+AJ494+AP494+AV494</f>
        <v>222</v>
      </c>
      <c r="AD494" s="183">
        <f t="shared" ref="AD494" si="3505">+AF494-AF493</f>
        <v>2</v>
      </c>
      <c r="AE494" s="243">
        <f t="shared" ref="AE494" si="3506">+AE493+AD494</f>
        <v>10579</v>
      </c>
      <c r="AF494" s="155">
        <v>11784</v>
      </c>
      <c r="AG494" s="184">
        <f t="shared" ref="AG494" si="3507">+AH494-AH493</f>
        <v>13</v>
      </c>
      <c r="AH494" s="155">
        <v>11445</v>
      </c>
      <c r="AI494" s="184">
        <f t="shared" ref="AI494" si="3508">+AJ494-AJ493</f>
        <v>0</v>
      </c>
      <c r="AJ494" s="185">
        <v>210</v>
      </c>
      <c r="AK494" s="186">
        <f t="shared" ref="AK494" si="3509">+AL494-AL493</f>
        <v>0</v>
      </c>
      <c r="AL494" s="155">
        <v>49</v>
      </c>
      <c r="AM494" s="184">
        <f t="shared" ref="AM494" si="3510">+AN494-AN493</f>
        <v>0</v>
      </c>
      <c r="AN494" s="155">
        <v>49</v>
      </c>
      <c r="AO494" s="184">
        <f t="shared" ref="AO494" si="3511">+AP494-AP493</f>
        <v>0</v>
      </c>
      <c r="AP494" s="187">
        <v>0</v>
      </c>
      <c r="AQ494" s="186">
        <f t="shared" ref="AQ494" si="3512">+AR494-AR493</f>
        <v>5</v>
      </c>
      <c r="AR494" s="155">
        <v>1137</v>
      </c>
      <c r="AS494" s="184">
        <f t="shared" ref="AS494" si="3513">+AT494-AT493</f>
        <v>2</v>
      </c>
      <c r="AT494" s="155">
        <v>1055</v>
      </c>
      <c r="AU494" s="184">
        <f t="shared" ref="AU494" si="3514">+AV494-AV493</f>
        <v>0</v>
      </c>
      <c r="AV494" s="188">
        <v>12</v>
      </c>
      <c r="AW494" s="238">
        <f t="shared" si="1985"/>
        <v>333</v>
      </c>
      <c r="AX494" s="237">
        <f t="shared" ref="AX494" si="3515">+A494</f>
        <v>44318</v>
      </c>
      <c r="AY494" s="6">
        <v>0</v>
      </c>
      <c r="AZ494" s="238">
        <f t="shared" ref="AZ494" si="3516">+AZ493+AY494</f>
        <v>410</v>
      </c>
      <c r="BA494" s="238">
        <f t="shared" si="2496"/>
        <v>277</v>
      </c>
      <c r="BB494" s="130">
        <v>0</v>
      </c>
      <c r="BC494" s="27">
        <f t="shared" ref="BC494" si="3517">+BC493+BB494</f>
        <v>964</v>
      </c>
      <c r="BD494" s="238">
        <f t="shared" si="2497"/>
        <v>312</v>
      </c>
      <c r="BE494" s="229">
        <f t="shared" ref="BE494" si="3518">+Z494</f>
        <v>44318</v>
      </c>
      <c r="BF494" s="132">
        <f t="shared" ref="BF494" si="3519">+B494</f>
        <v>11</v>
      </c>
      <c r="BG494" s="132">
        <f t="shared" ref="BG494" si="3520">+BI494</f>
        <v>5699</v>
      </c>
      <c r="BH494" s="229">
        <f t="shared" ref="BH494" si="3521">+A494</f>
        <v>44318</v>
      </c>
      <c r="BI494" s="132">
        <f t="shared" ref="BI494" si="3522">+C494</f>
        <v>5699</v>
      </c>
      <c r="BJ494" s="1">
        <f t="shared" ref="BJ494" si="3523">+BE494</f>
        <v>44318</v>
      </c>
      <c r="BK494">
        <f t="shared" ref="BK494" si="3524">+L494</f>
        <v>12</v>
      </c>
      <c r="BL494">
        <f t="shared" ref="BL494" si="3525">+M494</f>
        <v>12</v>
      </c>
      <c r="BM494" s="1">
        <f t="shared" ref="BM494" si="3526">+BJ494</f>
        <v>44318</v>
      </c>
      <c r="BN494">
        <f t="shared" ref="BN494" si="3527">+BN493+BK494</f>
        <v>9129</v>
      </c>
      <c r="BO494">
        <f t="shared" ref="BO494" si="3528">+BO493+BL494</f>
        <v>4664</v>
      </c>
      <c r="BP494" s="179">
        <f t="shared" ref="BP494" si="3529">+A494</f>
        <v>44318</v>
      </c>
      <c r="BQ494">
        <f t="shared" ref="BQ494" si="3530">+AF494</f>
        <v>11784</v>
      </c>
      <c r="BR494">
        <f t="shared" ref="BR494" si="3531">+AH494</f>
        <v>11445</v>
      </c>
      <c r="BS494">
        <f t="shared" ref="BS494" si="3532">+AJ494</f>
        <v>210</v>
      </c>
      <c r="BT494">
        <v>15</v>
      </c>
      <c r="BU494">
        <f t="shared" ref="BU494" si="3533">+AD494</f>
        <v>2</v>
      </c>
      <c r="BV494">
        <f t="shared" ref="BV494" si="3534">+BV493+BU494</f>
        <v>634</v>
      </c>
      <c r="BW494" s="179">
        <f t="shared" ref="BW494" si="3535">+A494</f>
        <v>44318</v>
      </c>
      <c r="BX494">
        <f t="shared" ref="BX494" si="3536">+AL494</f>
        <v>49</v>
      </c>
      <c r="BY494">
        <f t="shared" ref="BY494" si="3537">+AN494</f>
        <v>49</v>
      </c>
      <c r="BZ494">
        <f t="shared" ref="BZ494" si="3538">+AP494</f>
        <v>0</v>
      </c>
      <c r="CA494" s="179">
        <f t="shared" ref="CA494" si="3539">+A494</f>
        <v>44318</v>
      </c>
      <c r="CB494">
        <f t="shared" ref="CB494" si="3540">+AR494</f>
        <v>1137</v>
      </c>
      <c r="CC494">
        <f t="shared" ref="CC494" si="3541">+AT494</f>
        <v>1055</v>
      </c>
      <c r="CD494">
        <f t="shared" ref="CD494" si="3542">+AV494</f>
        <v>12</v>
      </c>
      <c r="CE494" s="179">
        <f t="shared" ref="CE494" si="3543">+A494</f>
        <v>44318</v>
      </c>
      <c r="CF494">
        <f t="shared" ref="CF494" si="3544">+AD494</f>
        <v>2</v>
      </c>
      <c r="CG494">
        <f t="shared" ref="CG494" si="3545">+AG494</f>
        <v>13</v>
      </c>
      <c r="CH494" s="179">
        <f t="shared" ref="CH494" si="3546">+A494</f>
        <v>44318</v>
      </c>
      <c r="CI494">
        <f t="shared" ref="CI494" si="3547">+AI494</f>
        <v>0</v>
      </c>
      <c r="CJ494" s="1">
        <f t="shared" ref="CJ494" si="3548">+Z494</f>
        <v>44318</v>
      </c>
      <c r="CK494" s="282">
        <f t="shared" ref="CK494" si="3549">+AD494</f>
        <v>2</v>
      </c>
      <c r="CL494" s="1">
        <f t="shared" ref="CL494" si="3550">+Z494</f>
        <v>44318</v>
      </c>
      <c r="CM494" s="283">
        <f t="shared" ref="CM494" si="3551">+AI494</f>
        <v>0</v>
      </c>
    </row>
    <row r="495" spans="1:91" ht="18" customHeight="1" x14ac:dyDescent="0.55000000000000004">
      <c r="A495" s="179"/>
      <c r="B495" s="147"/>
      <c r="C495" s="154"/>
      <c r="D495" s="154"/>
      <c r="E495" s="147"/>
      <c r="F495" s="147"/>
      <c r="G495" s="147"/>
      <c r="H495" s="135"/>
      <c r="I495" s="147"/>
      <c r="J495" s="135"/>
      <c r="K495" s="42"/>
      <c r="L495" s="146"/>
      <c r="M495" s="147"/>
      <c r="N495" s="135"/>
      <c r="O495" s="135"/>
      <c r="P495" s="147"/>
      <c r="Q495" s="147"/>
      <c r="R495" s="135"/>
      <c r="S495" s="135"/>
      <c r="T495" s="147"/>
      <c r="U495" s="147"/>
      <c r="V495" s="135"/>
      <c r="W495" s="42"/>
      <c r="X495" s="148"/>
      <c r="Z495" s="75"/>
      <c r="AA495" s="230"/>
      <c r="AB495" s="230"/>
      <c r="AC495" s="231"/>
      <c r="AD495" s="183"/>
      <c r="AE495" s="243"/>
      <c r="AF495" s="155"/>
      <c r="AG495" s="184"/>
      <c r="AH495" s="155"/>
      <c r="AI495" s="184"/>
      <c r="AJ495" s="185"/>
      <c r="AK495" s="186"/>
      <c r="AL495" s="155"/>
      <c r="AM495" s="184"/>
      <c r="AN495" s="155"/>
      <c r="AO495" s="184"/>
      <c r="AP495" s="187"/>
      <c r="AQ495" s="186"/>
      <c r="AR495" s="155"/>
      <c r="AS495" s="184"/>
      <c r="AT495" s="155"/>
      <c r="AU495" s="184"/>
      <c r="AV495" s="188"/>
      <c r="AX495"/>
      <c r="AY495"/>
      <c r="AZ495"/>
      <c r="BB495"/>
      <c r="BQ495" s="45"/>
      <c r="BR495" s="45"/>
      <c r="BS495" s="45"/>
      <c r="BT495" s="45"/>
      <c r="BU495" s="45"/>
      <c r="BV495" s="45"/>
      <c r="BW495" s="45"/>
    </row>
    <row r="496" spans="1:91" ht="7" customHeight="1" thickBot="1" x14ac:dyDescent="0.6">
      <c r="A496" s="66"/>
      <c r="B496" s="146"/>
      <c r="C496" s="154"/>
      <c r="D496" s="147"/>
      <c r="E496" s="147"/>
      <c r="F496" s="147"/>
      <c r="G496" s="147"/>
      <c r="H496" s="135"/>
      <c r="I496" s="147"/>
      <c r="J496" s="135"/>
      <c r="K496" s="148"/>
      <c r="L496" s="146"/>
      <c r="M496" s="147"/>
      <c r="N496" s="135"/>
      <c r="O496" s="135"/>
      <c r="P496" s="147"/>
      <c r="Q496" s="147"/>
      <c r="R496" s="135"/>
      <c r="S496" s="135"/>
      <c r="T496" s="147"/>
      <c r="U496" s="147"/>
      <c r="V496" s="135"/>
      <c r="W496" s="42"/>
      <c r="X496" s="148"/>
      <c r="Z496" s="66"/>
      <c r="AA496" s="64"/>
      <c r="AB496" s="64"/>
      <c r="AC496" s="64"/>
      <c r="AD496" s="183"/>
      <c r="AE496" s="243"/>
      <c r="AF496" s="155"/>
      <c r="AG496" s="184"/>
      <c r="AH496" s="155"/>
      <c r="AI496" s="184"/>
      <c r="AJ496" s="185"/>
      <c r="AK496" s="186"/>
      <c r="AL496" s="155"/>
      <c r="AM496" s="184"/>
      <c r="AN496" s="155"/>
      <c r="AO496" s="184"/>
      <c r="AP496" s="187"/>
      <c r="AQ496" s="186"/>
      <c r="AR496" s="155"/>
      <c r="AS496" s="184"/>
      <c r="AT496" s="155"/>
      <c r="AU496" s="184"/>
      <c r="AV496" s="188"/>
    </row>
    <row r="497" spans="1:73" x14ac:dyDescent="0.55000000000000004">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AE497">
        <f>SUM(AD443:AD448)</f>
        <v>190</v>
      </c>
      <c r="AY497" s="45" t="s">
        <v>476</v>
      </c>
      <c r="BB497" s="45" t="s">
        <v>475</v>
      </c>
      <c r="BU497">
        <f>SUM(BU442:BU496)</f>
        <v>634</v>
      </c>
    </row>
    <row r="498" spans="1:73" x14ac:dyDescent="0.55000000000000004">
      <c r="AI498" s="259">
        <f>SUM(AI189:AI495)</f>
        <v>203</v>
      </c>
      <c r="AY498" s="45">
        <f>SUM(AY359:AY413)</f>
        <v>69</v>
      </c>
      <c r="BB498" s="45">
        <f>SUM(BB374:BB413)</f>
        <v>941</v>
      </c>
    </row>
    <row r="499" spans="1:73" x14ac:dyDescent="0.55000000000000004">
      <c r="L499">
        <f>SUM(L97:L498)</f>
        <v>9129</v>
      </c>
      <c r="P499">
        <f>SUM(P97:P498)</f>
        <v>1776</v>
      </c>
      <c r="AD499">
        <f>SUM(AD188:AD194)</f>
        <v>82</v>
      </c>
    </row>
    <row r="500" spans="1:73" ht="15.5" customHeight="1" x14ac:dyDescent="0.55000000000000004">
      <c r="A500" s="130"/>
      <c r="D500">
        <f>SUM(B229:B259)</f>
        <v>435</v>
      </c>
      <c r="Z500" s="130"/>
      <c r="AA500" s="130"/>
      <c r="AB500" s="130"/>
      <c r="AC500" s="130"/>
      <c r="AF500">
        <f>SUM(AD188:AD495)</f>
        <v>10581</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67"/>
  <sheetViews>
    <sheetView workbookViewId="0">
      <pane xSplit="3" ySplit="1" topLeftCell="D249" activePane="bottomRight" state="frozen"/>
      <selection pane="topRight" activeCell="C1" sqref="C1"/>
      <selection pane="bottomLeft" activeCell="A2" sqref="A2"/>
      <selection pane="bottomRight" activeCell="F263" sqref="F263"/>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57"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f t="shared" ref="B249" si="221">SUM(D249:AD249)-I249</f>
        <v>13</v>
      </c>
      <c r="C249" s="1">
        <v>44310</v>
      </c>
      <c r="D249">
        <v>9</v>
      </c>
      <c r="H249">
        <v>3</v>
      </c>
      <c r="I249" s="265">
        <f t="shared" si="28"/>
        <v>1</v>
      </c>
      <c r="AA249">
        <v>1</v>
      </c>
      <c r="AE249" s="1">
        <f t="shared" ref="AE249" si="222">+C249</f>
        <v>44310</v>
      </c>
      <c r="AF249" s="266">
        <f t="shared" ref="AF249" si="223">+B249</f>
        <v>13</v>
      </c>
      <c r="AG249">
        <f t="shared" ref="AG249" si="224">+D249</f>
        <v>9</v>
      </c>
    </row>
    <row r="250" spans="2:33" x14ac:dyDescent="0.55000000000000004">
      <c r="B250" s="265">
        <f t="shared" ref="B250" si="225">SUM(D250:AD250)-I250</f>
        <v>11</v>
      </c>
      <c r="C250" s="1">
        <v>44311</v>
      </c>
      <c r="D250">
        <v>2</v>
      </c>
      <c r="E250">
        <v>1</v>
      </c>
      <c r="F250">
        <v>2</v>
      </c>
      <c r="G250">
        <v>1</v>
      </c>
      <c r="H250">
        <v>1</v>
      </c>
      <c r="I250" s="265">
        <f t="shared" si="28"/>
        <v>4</v>
      </c>
      <c r="U250">
        <v>1</v>
      </c>
      <c r="AB250">
        <v>3</v>
      </c>
      <c r="AE250" s="1">
        <f t="shared" ref="AE250" si="226">+C250</f>
        <v>44311</v>
      </c>
      <c r="AF250" s="266">
        <f t="shared" ref="AF250" si="227">+B250</f>
        <v>11</v>
      </c>
      <c r="AG250">
        <f t="shared" ref="AG250" si="228">+D250</f>
        <v>2</v>
      </c>
    </row>
    <row r="251" spans="2:33" x14ac:dyDescent="0.55000000000000004">
      <c r="B251" s="265">
        <f t="shared" ref="B251" si="229">SUM(D251:AD251)-I251</f>
        <v>11</v>
      </c>
      <c r="C251" s="1">
        <v>44312</v>
      </c>
      <c r="D251">
        <v>1</v>
      </c>
      <c r="E251">
        <v>2</v>
      </c>
      <c r="F251">
        <v>5</v>
      </c>
      <c r="I251" s="265">
        <f t="shared" si="28"/>
        <v>3</v>
      </c>
      <c r="L251">
        <v>1</v>
      </c>
      <c r="X251">
        <v>1</v>
      </c>
      <c r="AC251">
        <v>1</v>
      </c>
      <c r="AE251" s="1">
        <f t="shared" ref="AE251" si="230">+C251</f>
        <v>44312</v>
      </c>
      <c r="AF251" s="266">
        <f t="shared" ref="AF251" si="231">+B251</f>
        <v>11</v>
      </c>
      <c r="AG251">
        <f t="shared" ref="AG251" si="232">+D251</f>
        <v>1</v>
      </c>
    </row>
    <row r="252" spans="2:33" x14ac:dyDescent="0.55000000000000004">
      <c r="B252" s="265">
        <f t="shared" ref="B252" si="233">SUM(D252:AD252)-I252</f>
        <v>12</v>
      </c>
      <c r="C252" s="1">
        <v>44313</v>
      </c>
      <c r="D252">
        <v>2</v>
      </c>
      <c r="E252">
        <v>3</v>
      </c>
      <c r="F252">
        <v>3</v>
      </c>
      <c r="G252">
        <v>1</v>
      </c>
      <c r="I252" s="265">
        <f t="shared" si="28"/>
        <v>3</v>
      </c>
      <c r="L252">
        <v>1</v>
      </c>
      <c r="AA252">
        <v>1</v>
      </c>
      <c r="AB252">
        <v>1</v>
      </c>
      <c r="AE252" s="1">
        <f t="shared" ref="AE252" si="234">+C252</f>
        <v>44313</v>
      </c>
      <c r="AF252" s="266">
        <f t="shared" ref="AF252" si="235">+B252</f>
        <v>12</v>
      </c>
      <c r="AG252">
        <f t="shared" ref="AG252" si="236">+D252</f>
        <v>2</v>
      </c>
    </row>
    <row r="253" spans="2:33" x14ac:dyDescent="0.55000000000000004">
      <c r="B253" s="265">
        <f t="shared" ref="B253" si="237">SUM(D253:AD253)-I253</f>
        <v>20</v>
      </c>
      <c r="C253" s="1">
        <v>44314</v>
      </c>
      <c r="D253">
        <v>5</v>
      </c>
      <c r="E253">
        <v>1</v>
      </c>
      <c r="F253">
        <v>1</v>
      </c>
      <c r="I253" s="265">
        <f t="shared" si="28"/>
        <v>13</v>
      </c>
      <c r="S253">
        <v>1</v>
      </c>
      <c r="Z253">
        <v>1</v>
      </c>
      <c r="AC253">
        <v>11</v>
      </c>
      <c r="AE253" s="1">
        <f t="shared" ref="AE253" si="238">+C253</f>
        <v>44314</v>
      </c>
      <c r="AF253" s="266">
        <f t="shared" ref="AF253" si="239">+B253</f>
        <v>20</v>
      </c>
      <c r="AG253">
        <f t="shared" ref="AG253" si="240">+D253</f>
        <v>5</v>
      </c>
    </row>
    <row r="254" spans="2:33" x14ac:dyDescent="0.55000000000000004">
      <c r="B254" s="265">
        <f t="shared" ref="B254" si="241">SUM(D254:AD254)-I254</f>
        <v>13</v>
      </c>
      <c r="C254" s="1">
        <v>44315</v>
      </c>
      <c r="D254">
        <v>7</v>
      </c>
      <c r="E254">
        <v>2</v>
      </c>
      <c r="H254">
        <v>1</v>
      </c>
      <c r="I254" s="265">
        <f t="shared" si="28"/>
        <v>3</v>
      </c>
      <c r="O254">
        <v>1</v>
      </c>
      <c r="U254">
        <v>1</v>
      </c>
      <c r="Z254">
        <v>1</v>
      </c>
      <c r="AE254" s="1">
        <f t="shared" ref="AE254" si="242">+C254</f>
        <v>44315</v>
      </c>
      <c r="AF254" s="266">
        <f t="shared" ref="AF254" si="243">+B254</f>
        <v>13</v>
      </c>
      <c r="AG254">
        <f t="shared" ref="AG254" si="244">+D254</f>
        <v>7</v>
      </c>
    </row>
    <row r="255" spans="2:33" x14ac:dyDescent="0.55000000000000004">
      <c r="B255" s="265">
        <f t="shared" ref="B255" si="245">SUM(D255:AD255)-I255</f>
        <v>16</v>
      </c>
      <c r="C255" s="1">
        <v>44316</v>
      </c>
      <c r="D255">
        <v>3</v>
      </c>
      <c r="E255">
        <v>7</v>
      </c>
      <c r="F255">
        <v>2</v>
      </c>
      <c r="H255">
        <v>1</v>
      </c>
      <c r="I255" s="265">
        <f t="shared" si="28"/>
        <v>3</v>
      </c>
      <c r="N255">
        <v>1</v>
      </c>
      <c r="AB255">
        <v>1</v>
      </c>
      <c r="AC255">
        <v>1</v>
      </c>
      <c r="AE255" s="1">
        <f t="shared" ref="AE255" si="246">+C255</f>
        <v>44316</v>
      </c>
      <c r="AF255" s="266">
        <f t="shared" ref="AF255" si="247">+B255</f>
        <v>16</v>
      </c>
      <c r="AG255">
        <f t="shared" ref="AG255" si="248">+D255</f>
        <v>3</v>
      </c>
    </row>
    <row r="256" spans="2:33" x14ac:dyDescent="0.55000000000000004">
      <c r="B256" s="265">
        <f t="shared" ref="B256" si="249">SUM(D256:AD256)-I256</f>
        <v>15</v>
      </c>
      <c r="C256" s="1">
        <v>44317</v>
      </c>
      <c r="D256">
        <v>4</v>
      </c>
      <c r="E256">
        <v>6</v>
      </c>
      <c r="H256">
        <v>1</v>
      </c>
      <c r="I256" s="265">
        <f t="shared" si="28"/>
        <v>4</v>
      </c>
      <c r="N256">
        <v>3</v>
      </c>
      <c r="AB256">
        <v>1</v>
      </c>
      <c r="AE256" s="1">
        <f t="shared" ref="AE256" si="250">+C256</f>
        <v>44317</v>
      </c>
      <c r="AF256" s="266">
        <f t="shared" ref="AF256" si="251">+B256</f>
        <v>15</v>
      </c>
      <c r="AG256">
        <f t="shared" ref="AG256" si="252">+D256</f>
        <v>4</v>
      </c>
    </row>
    <row r="257" spans="2:33" x14ac:dyDescent="0.55000000000000004">
      <c r="B257" s="265">
        <f t="shared" ref="B257" si="253">SUM(D257:AD257)-I257</f>
        <v>11</v>
      </c>
      <c r="C257" s="1">
        <v>44318</v>
      </c>
      <c r="D257">
        <v>5</v>
      </c>
      <c r="E257">
        <v>4</v>
      </c>
      <c r="F257">
        <v>1</v>
      </c>
      <c r="I257" s="265">
        <f t="shared" si="28"/>
        <v>1</v>
      </c>
      <c r="X257">
        <v>1</v>
      </c>
      <c r="AE257" s="1">
        <f t="shared" ref="AE257" si="254">+C257</f>
        <v>44318</v>
      </c>
      <c r="AF257" s="266">
        <f t="shared" ref="AF257" si="255">+B257</f>
        <v>11</v>
      </c>
      <c r="AG257">
        <f t="shared" ref="AG257" si="256">+D257</f>
        <v>5</v>
      </c>
    </row>
    <row r="258" spans="2:33" x14ac:dyDescent="0.55000000000000004">
      <c r="B258" s="265"/>
      <c r="C258" s="1"/>
      <c r="I258" s="265"/>
      <c r="AE258" s="1"/>
      <c r="AF258" s="266"/>
    </row>
    <row r="259" spans="2:33" x14ac:dyDescent="0.55000000000000004">
      <c r="B259" s="240"/>
      <c r="C259" s="1"/>
      <c r="AE259" s="278">
        <v>1</v>
      </c>
    </row>
    <row r="260" spans="2:33" s="264" customFormat="1" ht="5" customHeight="1" x14ac:dyDescent="0.55000000000000004">
      <c r="B260" s="263"/>
      <c r="C260" s="262"/>
      <c r="AD260" s="5"/>
    </row>
    <row r="261" spans="2:33" ht="5.5" customHeight="1" x14ac:dyDescent="0.55000000000000004">
      <c r="B261" s="256"/>
      <c r="C261" s="1"/>
    </row>
    <row r="262" spans="2:33" x14ac:dyDescent="0.55000000000000004">
      <c r="B262">
        <f>SUM(B2:B261)</f>
        <v>3345</v>
      </c>
      <c r="C262" s="1" t="s">
        <v>348</v>
      </c>
      <c r="D262" s="27">
        <f>SUM(D2:D261)</f>
        <v>1113</v>
      </c>
      <c r="E262" s="27">
        <f>SUM(E2:E261)</f>
        <v>631</v>
      </c>
      <c r="F262" s="27">
        <f>SUM(F2:F261)</f>
        <v>339</v>
      </c>
      <c r="G262" s="27">
        <f>SUM(G2:G261)</f>
        <v>229</v>
      </c>
      <c r="H262" s="27">
        <f>SUM(H2:H261)</f>
        <v>224</v>
      </c>
      <c r="J262">
        <f t="shared" ref="J262:AC262" si="257">SUM(J2:J261)</f>
        <v>54</v>
      </c>
      <c r="K262">
        <f t="shared" si="257"/>
        <v>2</v>
      </c>
      <c r="L262">
        <f t="shared" si="257"/>
        <v>12</v>
      </c>
      <c r="M262">
        <f t="shared" si="257"/>
        <v>24</v>
      </c>
      <c r="N262">
        <f t="shared" si="257"/>
        <v>19</v>
      </c>
      <c r="O262">
        <f t="shared" si="257"/>
        <v>17</v>
      </c>
      <c r="P262">
        <f t="shared" si="257"/>
        <v>25</v>
      </c>
      <c r="Q262">
        <f t="shared" si="257"/>
        <v>36</v>
      </c>
      <c r="R262">
        <f t="shared" si="257"/>
        <v>4</v>
      </c>
      <c r="S262">
        <f t="shared" si="257"/>
        <v>19</v>
      </c>
      <c r="T262">
        <f t="shared" si="257"/>
        <v>25</v>
      </c>
      <c r="U262">
        <f t="shared" si="257"/>
        <v>54</v>
      </c>
      <c r="V262">
        <f t="shared" si="257"/>
        <v>1</v>
      </c>
      <c r="W262">
        <f t="shared" si="257"/>
        <v>60</v>
      </c>
      <c r="X262">
        <f t="shared" si="257"/>
        <v>91</v>
      </c>
      <c r="Y262">
        <f t="shared" si="257"/>
        <v>35</v>
      </c>
      <c r="Z262">
        <f t="shared" si="257"/>
        <v>44</v>
      </c>
      <c r="AA262">
        <f t="shared" si="257"/>
        <v>159</v>
      </c>
      <c r="AB262">
        <f t="shared" si="257"/>
        <v>61</v>
      </c>
      <c r="AC262">
        <f t="shared" si="257"/>
        <v>67</v>
      </c>
    </row>
    <row r="263" spans="2:33" x14ac:dyDescent="0.55000000000000004">
      <c r="C263" s="1"/>
    </row>
    <row r="264" spans="2:33" ht="5" customHeight="1" x14ac:dyDescent="0.55000000000000004">
      <c r="C264" s="1"/>
    </row>
    <row r="267" spans="2:33" x14ac:dyDescent="0.55000000000000004">
      <c r="B267" s="240"/>
      <c r="J267">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35:U54"/>
  <sheetViews>
    <sheetView tabSelected="1" topLeftCell="A85" zoomScale="70" zoomScaleNormal="70" workbookViewId="0">
      <selection activeCell="U91" sqref="U91"/>
    </sheetView>
  </sheetViews>
  <sheetFormatPr defaultRowHeight="18" x14ac:dyDescent="0.55000000000000004"/>
  <cols>
    <col min="1" max="1" width="1.1640625" customWidth="1"/>
  </cols>
  <sheetData>
    <row r="35" spans="21:21" x14ac:dyDescent="0.55000000000000004">
      <c r="U35">
        <v>1</v>
      </c>
    </row>
    <row r="54" spans="20:20" x14ac:dyDescent="0.55000000000000004">
      <c r="T54" t="s">
        <v>556</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302"/>
  <sheetViews>
    <sheetView topLeftCell="A2" workbookViewId="0">
      <pane xSplit="2" ySplit="2" topLeftCell="C293" activePane="bottomRight" state="frozen"/>
      <selection activeCell="O24" sqref="O24"/>
      <selection pane="topRight" activeCell="O24" sqref="O24"/>
      <selection pane="bottomLeft" activeCell="O24" sqref="O24"/>
      <selection pane="bottomRight" activeCell="G298" sqref="G298"/>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578</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579</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580</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581</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582</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A291">
        <v>294</v>
      </c>
      <c r="B291" s="249"/>
      <c r="C291" s="45"/>
      <c r="D291" t="s">
        <v>583</v>
      </c>
      <c r="E291">
        <v>24</v>
      </c>
      <c r="F291">
        <v>253</v>
      </c>
      <c r="G291" s="1">
        <v>44311</v>
      </c>
      <c r="H291" s="130">
        <v>0</v>
      </c>
      <c r="I291" s="248">
        <f t="shared" ref="I291" si="776">+I290+H291</f>
        <v>981</v>
      </c>
      <c r="J291" s="130"/>
      <c r="K291" s="253">
        <f t="shared" ref="K291" si="777">+K290+J291</f>
        <v>977</v>
      </c>
      <c r="L291" s="276">
        <f t="shared" ref="L291" si="778">+L290+J291</f>
        <v>78</v>
      </c>
      <c r="M291" s="5"/>
      <c r="N291" s="253">
        <f t="shared" ref="N291" si="779">+N290+M291</f>
        <v>3</v>
      </c>
      <c r="O291" s="130">
        <v>0</v>
      </c>
      <c r="P291" s="130"/>
      <c r="Q291" s="6"/>
      <c r="R291" s="277">
        <f t="shared" ref="R291" si="780">+R290+Q291</f>
        <v>352</v>
      </c>
      <c r="S291" s="239">
        <f t="shared" ref="S291" si="781">+S290+Q291</f>
        <v>591</v>
      </c>
      <c r="T291" s="254">
        <f t="shared" ref="T291" si="782">+T290+O291-P291-Q291</f>
        <v>0</v>
      </c>
      <c r="U291" s="279">
        <f t="shared" ref="U291" si="783">+G291</f>
        <v>44311</v>
      </c>
      <c r="V291" s="5">
        <f t="shared" ref="V291" si="784">+H291</f>
        <v>0</v>
      </c>
      <c r="W291" s="27">
        <f t="shared" ref="W291" si="785">+I291</f>
        <v>981</v>
      </c>
      <c r="X291" s="254">
        <f t="shared" ref="X291" si="786">+X290+V291-J291</f>
        <v>0</v>
      </c>
      <c r="Y291" s="5">
        <f t="shared" ref="Y291" si="787">+O291</f>
        <v>0</v>
      </c>
      <c r="Z291" s="251">
        <f t="shared" ref="Z291" si="788">+Z290+Y291-P291-Q291</f>
        <v>0</v>
      </c>
    </row>
    <row r="292" spans="1:26" ht="22.5" x14ac:dyDescent="0.55000000000000004">
      <c r="A292">
        <v>295</v>
      </c>
      <c r="B292" s="249"/>
      <c r="C292" s="45"/>
      <c r="D292" t="s">
        <v>584</v>
      </c>
      <c r="E292">
        <v>24</v>
      </c>
      <c r="F292">
        <v>254</v>
      </c>
      <c r="G292" s="1">
        <v>44312</v>
      </c>
      <c r="H292" s="130">
        <v>0</v>
      </c>
      <c r="I292" s="248">
        <f t="shared" ref="I292" si="789">+I291+H292</f>
        <v>981</v>
      </c>
      <c r="J292" s="130"/>
      <c r="K292" s="253">
        <f t="shared" ref="K292" si="790">+K291+J292</f>
        <v>977</v>
      </c>
      <c r="L292" s="276">
        <f t="shared" ref="L292" si="791">+L291+J292</f>
        <v>78</v>
      </c>
      <c r="M292" s="5"/>
      <c r="N292" s="253">
        <f t="shared" ref="N292" si="792">+N291+M292</f>
        <v>3</v>
      </c>
      <c r="O292" s="130">
        <v>0</v>
      </c>
      <c r="P292" s="130"/>
      <c r="Q292" s="6"/>
      <c r="R292" s="277">
        <f t="shared" ref="R292" si="793">+R291+Q292</f>
        <v>352</v>
      </c>
      <c r="S292" s="239">
        <f t="shared" ref="S292" si="794">+S291+Q292</f>
        <v>591</v>
      </c>
      <c r="T292" s="254">
        <f t="shared" ref="T292" si="795">+T291+O292-P292-Q292</f>
        <v>0</v>
      </c>
      <c r="U292" s="279">
        <f t="shared" ref="U292" si="796">+G292</f>
        <v>44312</v>
      </c>
      <c r="V292" s="5">
        <f t="shared" ref="V292" si="797">+H292</f>
        <v>0</v>
      </c>
      <c r="W292" s="27">
        <f t="shared" ref="W292" si="798">+I292</f>
        <v>981</v>
      </c>
      <c r="X292" s="254">
        <f t="shared" ref="X292" si="799">+X291+V292-J292</f>
        <v>0</v>
      </c>
      <c r="Y292" s="5">
        <f t="shared" ref="Y292" si="800">+O292</f>
        <v>0</v>
      </c>
      <c r="Z292" s="251">
        <f t="shared" ref="Z292" si="801">+Z291+Y292-P292-Q292</f>
        <v>0</v>
      </c>
    </row>
    <row r="293" spans="1:26" ht="22.5" x14ac:dyDescent="0.55000000000000004">
      <c r="A293">
        <v>296</v>
      </c>
      <c r="B293" s="249"/>
      <c r="C293" s="45"/>
      <c r="D293" t="s">
        <v>585</v>
      </c>
      <c r="E293">
        <v>24</v>
      </c>
      <c r="F293">
        <v>255</v>
      </c>
      <c r="G293" s="1">
        <v>44313</v>
      </c>
      <c r="H293" s="130">
        <v>0</v>
      </c>
      <c r="I293" s="248">
        <f t="shared" ref="I293" si="802">+I292+H293</f>
        <v>981</v>
      </c>
      <c r="J293" s="130"/>
      <c r="K293" s="253">
        <f t="shared" ref="K293" si="803">+K292+J293</f>
        <v>977</v>
      </c>
      <c r="L293" s="276">
        <f t="shared" ref="L293" si="804">+L292+J293</f>
        <v>78</v>
      </c>
      <c r="M293" s="5"/>
      <c r="N293" s="253">
        <f t="shared" ref="N293" si="805">+N292+M293</f>
        <v>3</v>
      </c>
      <c r="O293" s="130">
        <v>0</v>
      </c>
      <c r="P293" s="130"/>
      <c r="Q293" s="6"/>
      <c r="R293" s="277">
        <f t="shared" ref="R293" si="806">+R292+Q293</f>
        <v>352</v>
      </c>
      <c r="S293" s="239">
        <f t="shared" ref="S293" si="807">+S292+Q293</f>
        <v>591</v>
      </c>
      <c r="T293" s="254">
        <f t="shared" ref="T293" si="808">+T292+O293-P293-Q293</f>
        <v>0</v>
      </c>
      <c r="U293" s="279">
        <f t="shared" ref="U293" si="809">+G293</f>
        <v>44313</v>
      </c>
      <c r="V293" s="5">
        <f t="shared" ref="V293" si="810">+H293</f>
        <v>0</v>
      </c>
      <c r="W293" s="27">
        <f t="shared" ref="W293" si="811">+I293</f>
        <v>981</v>
      </c>
      <c r="X293" s="254">
        <f t="shared" ref="X293" si="812">+X292+V293-J293</f>
        <v>0</v>
      </c>
      <c r="Y293" s="5">
        <f t="shared" ref="Y293" si="813">+O293</f>
        <v>0</v>
      </c>
      <c r="Z293" s="251">
        <f t="shared" ref="Z293" si="814">+Z292+Y293-P293-Q293</f>
        <v>0</v>
      </c>
    </row>
    <row r="294" spans="1:26" ht="22.5" x14ac:dyDescent="0.55000000000000004">
      <c r="A294">
        <v>297</v>
      </c>
      <c r="B294" s="249"/>
      <c r="C294" s="45"/>
      <c r="D294" t="s">
        <v>586</v>
      </c>
      <c r="E294">
        <v>24</v>
      </c>
      <c r="F294">
        <v>256</v>
      </c>
      <c r="G294" s="1">
        <v>44314</v>
      </c>
      <c r="H294" s="130">
        <v>0</v>
      </c>
      <c r="I294" s="248">
        <f t="shared" ref="I294" si="815">+I293+H294</f>
        <v>981</v>
      </c>
      <c r="J294" s="130"/>
      <c r="K294" s="253">
        <f t="shared" ref="K294" si="816">+K293+J294</f>
        <v>977</v>
      </c>
      <c r="L294" s="276">
        <f t="shared" ref="L294" si="817">+L293+J294</f>
        <v>78</v>
      </c>
      <c r="M294" s="5"/>
      <c r="N294" s="253">
        <f t="shared" ref="N294" si="818">+N293+M294</f>
        <v>3</v>
      </c>
      <c r="O294" s="130">
        <v>0</v>
      </c>
      <c r="P294" s="130"/>
      <c r="Q294" s="6"/>
      <c r="R294" s="277">
        <f t="shared" ref="R294" si="819">+R293+Q294</f>
        <v>352</v>
      </c>
      <c r="S294" s="239">
        <f t="shared" ref="S294" si="820">+S293+Q294</f>
        <v>591</v>
      </c>
      <c r="T294" s="254">
        <f t="shared" ref="T294" si="821">+T293+O294-P294-Q294</f>
        <v>0</v>
      </c>
      <c r="U294" s="279">
        <f t="shared" ref="U294" si="822">+G294</f>
        <v>44314</v>
      </c>
      <c r="V294" s="5">
        <f t="shared" ref="V294" si="823">+H294</f>
        <v>0</v>
      </c>
      <c r="W294" s="27">
        <f t="shared" ref="W294" si="824">+I294</f>
        <v>981</v>
      </c>
      <c r="X294" s="254">
        <f t="shared" ref="X294" si="825">+X293+V294-J294</f>
        <v>0</v>
      </c>
      <c r="Y294" s="5">
        <f t="shared" ref="Y294" si="826">+O294</f>
        <v>0</v>
      </c>
      <c r="Z294" s="251">
        <f t="shared" ref="Z294" si="827">+Z293+Y294-P294-Q294</f>
        <v>0</v>
      </c>
    </row>
    <row r="295" spans="1:26" ht="22.5" x14ac:dyDescent="0.55000000000000004">
      <c r="A295">
        <v>298</v>
      </c>
      <c r="B295" s="249"/>
      <c r="C295" s="45"/>
      <c r="D295" t="s">
        <v>587</v>
      </c>
      <c r="E295">
        <v>24</v>
      </c>
      <c r="F295">
        <v>257</v>
      </c>
      <c r="G295" s="1">
        <v>44315</v>
      </c>
      <c r="H295" s="130">
        <v>0</v>
      </c>
      <c r="I295" s="248">
        <f t="shared" ref="I295" si="828">+I294+H295</f>
        <v>981</v>
      </c>
      <c r="J295" s="130"/>
      <c r="K295" s="253">
        <f t="shared" ref="K295" si="829">+K294+J295</f>
        <v>977</v>
      </c>
      <c r="L295" s="276">
        <f t="shared" ref="L295" si="830">+L294+J295</f>
        <v>78</v>
      </c>
      <c r="M295" s="5"/>
      <c r="N295" s="253">
        <f t="shared" ref="N295" si="831">+N294+M295</f>
        <v>3</v>
      </c>
      <c r="O295" s="130">
        <v>0</v>
      </c>
      <c r="P295" s="130"/>
      <c r="Q295" s="6"/>
      <c r="R295" s="277">
        <f t="shared" ref="R295" si="832">+R294+Q295</f>
        <v>352</v>
      </c>
      <c r="S295" s="239">
        <f t="shared" ref="S295" si="833">+S294+Q295</f>
        <v>591</v>
      </c>
      <c r="T295" s="254">
        <f t="shared" ref="T295" si="834">+T294+O295-P295-Q295</f>
        <v>0</v>
      </c>
      <c r="U295" s="279">
        <f t="shared" ref="U295" si="835">+G295</f>
        <v>44315</v>
      </c>
      <c r="V295" s="5">
        <f t="shared" ref="V295" si="836">+H295</f>
        <v>0</v>
      </c>
      <c r="W295" s="27">
        <f t="shared" ref="W295" si="837">+I295</f>
        <v>981</v>
      </c>
      <c r="X295" s="254">
        <f t="shared" ref="X295" si="838">+X294+V295-J295</f>
        <v>0</v>
      </c>
      <c r="Y295" s="5">
        <f t="shared" ref="Y295" si="839">+O295</f>
        <v>0</v>
      </c>
      <c r="Z295" s="251">
        <f t="shared" ref="Z295" si="840">+Z294+Y295-P295-Q295</f>
        <v>0</v>
      </c>
    </row>
    <row r="296" spans="1:26" ht="22.5" x14ac:dyDescent="0.55000000000000004">
      <c r="A296">
        <v>299</v>
      </c>
      <c r="B296" s="249"/>
      <c r="C296" s="45"/>
      <c r="D296" t="s">
        <v>588</v>
      </c>
      <c r="E296">
        <v>24</v>
      </c>
      <c r="F296">
        <v>258</v>
      </c>
      <c r="G296" s="1">
        <v>44316</v>
      </c>
      <c r="H296" s="130">
        <v>0</v>
      </c>
      <c r="I296" s="248">
        <f t="shared" ref="I296" si="841">+I295+H296</f>
        <v>981</v>
      </c>
      <c r="J296" s="130"/>
      <c r="K296" s="253">
        <f t="shared" ref="K296" si="842">+K295+J296</f>
        <v>977</v>
      </c>
      <c r="L296" s="276">
        <f t="shared" ref="L296" si="843">+L295+J296</f>
        <v>78</v>
      </c>
      <c r="M296" s="5"/>
      <c r="N296" s="253">
        <f t="shared" ref="N296" si="844">+N295+M296</f>
        <v>3</v>
      </c>
      <c r="O296" s="130">
        <v>0</v>
      </c>
      <c r="P296" s="130"/>
      <c r="Q296" s="6"/>
      <c r="R296" s="277">
        <f t="shared" ref="R296" si="845">+R295+Q296</f>
        <v>352</v>
      </c>
      <c r="S296" s="239">
        <f t="shared" ref="S296" si="846">+S295+Q296</f>
        <v>591</v>
      </c>
      <c r="T296" s="254">
        <f t="shared" ref="T296" si="847">+T295+O296-P296-Q296</f>
        <v>0</v>
      </c>
      <c r="U296" s="279">
        <f t="shared" ref="U296" si="848">+G296</f>
        <v>44316</v>
      </c>
      <c r="V296" s="5">
        <f t="shared" ref="V296" si="849">+H296</f>
        <v>0</v>
      </c>
      <c r="W296" s="27">
        <f t="shared" ref="W296" si="850">+I296</f>
        <v>981</v>
      </c>
      <c r="X296" s="254">
        <f t="shared" ref="X296" si="851">+X295+V296-J296</f>
        <v>0</v>
      </c>
      <c r="Y296" s="5">
        <f t="shared" ref="Y296" si="852">+O296</f>
        <v>0</v>
      </c>
      <c r="Z296" s="251">
        <f t="shared" ref="Z296" si="853">+Z295+Y296-P296-Q296</f>
        <v>0</v>
      </c>
    </row>
    <row r="297" spans="1:26" ht="22.5" x14ac:dyDescent="0.55000000000000004">
      <c r="A297">
        <v>300</v>
      </c>
      <c r="B297" s="249"/>
      <c r="C297" s="45"/>
      <c r="D297" t="s">
        <v>589</v>
      </c>
      <c r="E297">
        <v>24</v>
      </c>
      <c r="F297">
        <v>259</v>
      </c>
      <c r="G297" s="1">
        <v>44317</v>
      </c>
      <c r="H297" s="130">
        <v>0</v>
      </c>
      <c r="I297" s="248">
        <f t="shared" ref="I297" si="854">+I296+H297</f>
        <v>981</v>
      </c>
      <c r="J297" s="130"/>
      <c r="K297" s="253">
        <f t="shared" ref="K297" si="855">+K296+J297</f>
        <v>977</v>
      </c>
      <c r="L297" s="276">
        <f t="shared" ref="L297" si="856">+L296+J297</f>
        <v>78</v>
      </c>
      <c r="M297" s="5"/>
      <c r="N297" s="253">
        <f t="shared" ref="N297" si="857">+N296+M297</f>
        <v>3</v>
      </c>
      <c r="O297" s="130">
        <v>0</v>
      </c>
      <c r="P297" s="130"/>
      <c r="Q297" s="6"/>
      <c r="R297" s="277">
        <f t="shared" ref="R297" si="858">+R296+Q297</f>
        <v>352</v>
      </c>
      <c r="S297" s="239">
        <f t="shared" ref="S297" si="859">+S296+Q297</f>
        <v>591</v>
      </c>
      <c r="T297" s="254">
        <f t="shared" ref="T297" si="860">+T296+O297-P297-Q297</f>
        <v>0</v>
      </c>
      <c r="U297" s="279">
        <f t="shared" ref="U297" si="861">+G297</f>
        <v>44317</v>
      </c>
      <c r="V297" s="5">
        <f t="shared" ref="V297" si="862">+H297</f>
        <v>0</v>
      </c>
      <c r="W297" s="27">
        <f t="shared" ref="W297" si="863">+I297</f>
        <v>981</v>
      </c>
      <c r="X297" s="254">
        <f t="shared" ref="X297" si="864">+X296+V297-J297</f>
        <v>0</v>
      </c>
      <c r="Y297" s="5">
        <f t="shared" ref="Y297" si="865">+O297</f>
        <v>0</v>
      </c>
      <c r="Z297" s="251">
        <f t="shared" ref="Z297" si="866">+Z296+Y297-P297-Q297</f>
        <v>0</v>
      </c>
    </row>
    <row r="298" spans="1:26" ht="22.5" x14ac:dyDescent="0.55000000000000004">
      <c r="A298">
        <v>301</v>
      </c>
      <c r="B298" s="249"/>
      <c r="C298" s="45"/>
      <c r="D298" t="s">
        <v>590</v>
      </c>
      <c r="E298">
        <v>24</v>
      </c>
      <c r="F298">
        <v>260</v>
      </c>
      <c r="G298" s="1">
        <v>44318</v>
      </c>
      <c r="H298" s="130">
        <v>0</v>
      </c>
      <c r="I298" s="248">
        <f t="shared" ref="I298" si="867">+I297+H298</f>
        <v>981</v>
      </c>
      <c r="J298" s="130"/>
      <c r="K298" s="253">
        <f t="shared" ref="K298" si="868">+K297+J298</f>
        <v>977</v>
      </c>
      <c r="L298" s="276">
        <f t="shared" ref="L298" si="869">+L297+J298</f>
        <v>78</v>
      </c>
      <c r="M298" s="5"/>
      <c r="N298" s="253">
        <f t="shared" ref="N298" si="870">+N297+M298</f>
        <v>3</v>
      </c>
      <c r="O298" s="130">
        <v>0</v>
      </c>
      <c r="P298" s="130"/>
      <c r="Q298" s="6"/>
      <c r="R298" s="277">
        <f t="shared" ref="R298" si="871">+R297+Q298</f>
        <v>352</v>
      </c>
      <c r="S298" s="239">
        <f t="shared" ref="S298" si="872">+S297+Q298</f>
        <v>591</v>
      </c>
      <c r="T298" s="254">
        <f t="shared" ref="T298" si="873">+T297+O298-P298-Q298</f>
        <v>0</v>
      </c>
      <c r="U298" s="279">
        <f t="shared" ref="U298" si="874">+G298</f>
        <v>44318</v>
      </c>
      <c r="V298" s="5">
        <f t="shared" ref="V298" si="875">+H298</f>
        <v>0</v>
      </c>
      <c r="W298" s="27">
        <f t="shared" ref="W298" si="876">+I298</f>
        <v>981</v>
      </c>
      <c r="X298" s="254">
        <f t="shared" ref="X298" si="877">+X297+V298-J298</f>
        <v>0</v>
      </c>
      <c r="Y298" s="5">
        <f t="shared" ref="Y298" si="878">+O298</f>
        <v>0</v>
      </c>
      <c r="Z298" s="251">
        <f t="shared" ref="Z298" si="879">+Z297+Y298-P298-Q298</f>
        <v>0</v>
      </c>
    </row>
    <row r="299" spans="1:26" ht="22.5" x14ac:dyDescent="0.55000000000000004">
      <c r="B299" s="249"/>
      <c r="C299" s="45"/>
      <c r="G299" s="1"/>
      <c r="H299" s="130"/>
      <c r="I299" s="248"/>
      <c r="J299" s="130"/>
      <c r="K299" s="253"/>
      <c r="L299" s="276"/>
      <c r="M299" s="5"/>
      <c r="N299" s="253"/>
      <c r="O299" s="130"/>
      <c r="P299" s="130"/>
      <c r="Q299" s="6"/>
      <c r="R299" s="277"/>
      <c r="S299" s="239"/>
      <c r="T299" s="254"/>
      <c r="U299" s="279"/>
      <c r="V299" s="5"/>
      <c r="W299" s="27"/>
      <c r="X299" s="254"/>
      <c r="Y299" s="5"/>
      <c r="Z299" s="251"/>
    </row>
    <row r="300" spans="1:26" x14ac:dyDescent="0.55000000000000004">
      <c r="B300" s="249"/>
      <c r="C300" s="45"/>
      <c r="G300" s="1"/>
      <c r="H300" s="129"/>
      <c r="I300" s="286"/>
      <c r="J300" s="129"/>
      <c r="K300" s="287"/>
      <c r="L300" s="288"/>
      <c r="M300" s="286"/>
      <c r="N300" s="287"/>
      <c r="O300" s="129"/>
      <c r="P300" s="286"/>
      <c r="Q300" s="289"/>
      <c r="R300" s="290"/>
      <c r="S300" s="289"/>
      <c r="T300" s="129"/>
      <c r="U300" s="291"/>
      <c r="V300" s="286"/>
      <c r="W300" s="286"/>
      <c r="X300" s="129"/>
      <c r="Y300" s="286"/>
      <c r="Z300" s="129"/>
    </row>
    <row r="301" spans="1:26" ht="7.5" customHeight="1" x14ac:dyDescent="0.55000000000000004">
      <c r="H301" s="286"/>
      <c r="I301" s="286"/>
      <c r="J301" s="286"/>
      <c r="K301" s="286"/>
      <c r="L301" s="292"/>
      <c r="M301" s="286"/>
      <c r="N301" s="286"/>
      <c r="O301" s="286"/>
      <c r="P301" s="286"/>
      <c r="Q301" s="286"/>
      <c r="R301" s="292"/>
      <c r="S301" s="286"/>
      <c r="T301" s="286"/>
      <c r="U301" s="286"/>
      <c r="V301" s="286"/>
      <c r="W301" s="286"/>
      <c r="X301" s="129"/>
      <c r="Y301" s="286"/>
      <c r="Z301" s="129"/>
    </row>
    <row r="302" spans="1:26" x14ac:dyDescent="0.55000000000000004">
      <c r="H302" s="286"/>
      <c r="I302" s="286"/>
      <c r="J302" s="286"/>
      <c r="K302" s="286"/>
      <c r="L302" s="292"/>
      <c r="M302" s="286"/>
      <c r="N302" s="286"/>
      <c r="O302" s="286"/>
      <c r="P302" s="286"/>
      <c r="Q302" s="286"/>
      <c r="R302" s="292"/>
      <c r="S302" s="286"/>
      <c r="T302" s="286"/>
      <c r="U302" s="286"/>
      <c r="V302" s="286"/>
      <c r="W302" s="286"/>
      <c r="X302" s="129"/>
      <c r="Y302" s="286"/>
      <c r="Z302"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2021-05-03T06:28:01Z</dcterms:modified>
</cp:coreProperties>
</file>