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124FFA9F-6AFE-44E6-AD6B-6F907A5F7FB3}"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509" i="5" l="1"/>
  <c r="CG509" i="5" s="1"/>
  <c r="AB510" i="2"/>
  <c r="AA510" i="2"/>
  <c r="Z510" i="2"/>
  <c r="X510" i="2"/>
  <c r="W510" i="2"/>
  <c r="P510" i="2"/>
  <c r="O510" i="2"/>
  <c r="M510" i="2"/>
  <c r="K510" i="2"/>
  <c r="H510" i="2"/>
  <c r="Y510" i="2" s="1"/>
  <c r="AS509" i="5"/>
  <c r="CM509" i="5"/>
  <c r="CL509" i="5"/>
  <c r="CK509" i="5"/>
  <c r="CJ509" i="5"/>
  <c r="CI509" i="5"/>
  <c r="CH509" i="5"/>
  <c r="CF509" i="5"/>
  <c r="CE509" i="5"/>
  <c r="CD509" i="5"/>
  <c r="CC509" i="5"/>
  <c r="CB509" i="5"/>
  <c r="CA509" i="5"/>
  <c r="BZ509" i="5"/>
  <c r="BY509" i="5"/>
  <c r="BX509" i="5"/>
  <c r="BW509" i="5"/>
  <c r="BV509" i="5"/>
  <c r="BU509" i="5"/>
  <c r="BS509" i="5"/>
  <c r="BR509" i="5"/>
  <c r="BQ509" i="5"/>
  <c r="BP509" i="5"/>
  <c r="BN509" i="5"/>
  <c r="BL509" i="5"/>
  <c r="BO509" i="5" s="1"/>
  <c r="BK509" i="5"/>
  <c r="BI509" i="5"/>
  <c r="BG509" i="5" s="1"/>
  <c r="BH509" i="5"/>
  <c r="BF509" i="5"/>
  <c r="BE509" i="5"/>
  <c r="BJ509" i="5" s="1"/>
  <c r="BM509" i="5" s="1"/>
  <c r="BD509" i="5"/>
  <c r="BC509" i="5"/>
  <c r="BA509" i="5"/>
  <c r="AZ509" i="5"/>
  <c r="AX509" i="5"/>
  <c r="AW509" i="5"/>
  <c r="AU509" i="5"/>
  <c r="AI509" i="5"/>
  <c r="AQ509" i="5"/>
  <c r="AO509" i="5"/>
  <c r="AM509" i="5"/>
  <c r="AK509" i="5"/>
  <c r="C509" i="5"/>
  <c r="D509" i="5" s="1"/>
  <c r="AD509" i="5"/>
  <c r="AE509" i="5" s="1"/>
  <c r="AC509" i="5"/>
  <c r="AB509" i="5"/>
  <c r="AA509" i="5"/>
  <c r="Z509" i="5"/>
  <c r="Y509" i="5"/>
  <c r="I272" i="7"/>
  <c r="B272" i="7" s="1"/>
  <c r="AG272" i="7" s="1"/>
  <c r="AH272" i="7"/>
  <c r="AF272" i="7"/>
  <c r="Y313" i="6"/>
  <c r="V313" i="6"/>
  <c r="U313" i="6"/>
  <c r="AU508" i="5"/>
  <c r="AS508" i="5"/>
  <c r="AG508" i="5"/>
  <c r="CG508" i="5" s="1"/>
  <c r="AA509" i="2"/>
  <c r="Z509" i="2"/>
  <c r="X509" i="2"/>
  <c r="W509" i="2"/>
  <c r="P509" i="2"/>
  <c r="CI508" i="5"/>
  <c r="CH508" i="5"/>
  <c r="CE508" i="5"/>
  <c r="CD508" i="5"/>
  <c r="CC508" i="5"/>
  <c r="CB508" i="5"/>
  <c r="CA508" i="5"/>
  <c r="BZ508" i="5"/>
  <c r="BY508" i="5"/>
  <c r="BX508" i="5"/>
  <c r="BW508" i="5"/>
  <c r="BS508" i="5"/>
  <c r="BR508" i="5"/>
  <c r="BQ508" i="5"/>
  <c r="BP508" i="5"/>
  <c r="BL508" i="5"/>
  <c r="BK508" i="5"/>
  <c r="BH508" i="5"/>
  <c r="BF508" i="5"/>
  <c r="AX508" i="5"/>
  <c r="AQ508" i="5"/>
  <c r="AO508" i="5"/>
  <c r="AM508" i="5"/>
  <c r="AK508" i="5"/>
  <c r="AI508" i="5"/>
  <c r="CM508" i="5" s="1"/>
  <c r="AD508" i="5"/>
  <c r="BU508" i="5" s="1"/>
  <c r="AC508" i="5"/>
  <c r="AB508" i="5"/>
  <c r="AA508" i="5"/>
  <c r="Z508" i="5"/>
  <c r="CL508" i="5" s="1"/>
  <c r="I271" i="7"/>
  <c r="B271" i="7" s="1"/>
  <c r="AG271" i="7" s="1"/>
  <c r="AH271" i="7"/>
  <c r="AF271" i="7"/>
  <c r="Y312" i="6"/>
  <c r="V312" i="6"/>
  <c r="U312" i="6"/>
  <c r="AS507" i="5"/>
  <c r="AG507" i="5"/>
  <c r="CG507" i="5" s="1"/>
  <c r="AA508" i="2"/>
  <c r="Z508" i="2"/>
  <c r="X508" i="2"/>
  <c r="W508" i="2"/>
  <c r="P508" i="2"/>
  <c r="CI507" i="5"/>
  <c r="CH507" i="5"/>
  <c r="CE507" i="5"/>
  <c r="CD507" i="5"/>
  <c r="CC507" i="5"/>
  <c r="CB507" i="5"/>
  <c r="CA507" i="5"/>
  <c r="BZ507" i="5"/>
  <c r="BY507" i="5"/>
  <c r="BX507" i="5"/>
  <c r="BW507" i="5"/>
  <c r="BS507" i="5"/>
  <c r="BR507" i="5"/>
  <c r="BQ507" i="5"/>
  <c r="BP507" i="5"/>
  <c r="BL507" i="5"/>
  <c r="BK507" i="5"/>
  <c r="BH507" i="5"/>
  <c r="BF507" i="5"/>
  <c r="BE507" i="5"/>
  <c r="BJ507" i="5" s="1"/>
  <c r="BM507" i="5" s="1"/>
  <c r="AX507" i="5"/>
  <c r="AU507" i="5"/>
  <c r="AQ507" i="5"/>
  <c r="AO507" i="5"/>
  <c r="AM507" i="5"/>
  <c r="AK507" i="5"/>
  <c r="AI507" i="5"/>
  <c r="CM507" i="5" s="1"/>
  <c r="AD507" i="5"/>
  <c r="BU507" i="5" s="1"/>
  <c r="AC507" i="5"/>
  <c r="AB507" i="5"/>
  <c r="AA507" i="5"/>
  <c r="Z507" i="5"/>
  <c r="CL507" i="5" s="1"/>
  <c r="I270" i="7"/>
  <c r="B270" i="7" s="1"/>
  <c r="AG270" i="7" s="1"/>
  <c r="AH270" i="7"/>
  <c r="AF270" i="7"/>
  <c r="Y311" i="6"/>
  <c r="V311" i="6"/>
  <c r="U311" i="6"/>
  <c r="AA507" i="2"/>
  <c r="Z507" i="2"/>
  <c r="X507" i="2"/>
  <c r="W507" i="2"/>
  <c r="P507" i="2"/>
  <c r="AS506" i="5"/>
  <c r="AG506" i="5"/>
  <c r="CG506" i="5" s="1"/>
  <c r="AO506" i="5"/>
  <c r="AM506" i="5"/>
  <c r="AK506" i="5"/>
  <c r="AI506" i="5"/>
  <c r="CI506" i="5" s="1"/>
  <c r="AQ506" i="5"/>
  <c r="AU506" i="5"/>
  <c r="CH506" i="5"/>
  <c r="CE506" i="5"/>
  <c r="CD506" i="5"/>
  <c r="CC506" i="5"/>
  <c r="CB506" i="5"/>
  <c r="CA506" i="5"/>
  <c r="BZ506" i="5"/>
  <c r="BY506" i="5"/>
  <c r="BX506" i="5"/>
  <c r="BW506" i="5"/>
  <c r="BS506" i="5"/>
  <c r="BR506" i="5"/>
  <c r="BQ506" i="5"/>
  <c r="BP506" i="5"/>
  <c r="BL506" i="5"/>
  <c r="BK506" i="5"/>
  <c r="BH506" i="5"/>
  <c r="BF506" i="5"/>
  <c r="AX506" i="5"/>
  <c r="AD506" i="5"/>
  <c r="AC506" i="5"/>
  <c r="AB506" i="5"/>
  <c r="AA506" i="5"/>
  <c r="Z506" i="5"/>
  <c r="CL506" i="5" s="1"/>
  <c r="I269" i="7"/>
  <c r="B269" i="7" s="1"/>
  <c r="AG269" i="7" s="1"/>
  <c r="AH269" i="7"/>
  <c r="AF269" i="7"/>
  <c r="Y310" i="6"/>
  <c r="V310" i="6"/>
  <c r="U310" i="6"/>
  <c r="AG505" i="5"/>
  <c r="CG505" i="5" s="1"/>
  <c r="AA506" i="2"/>
  <c r="Z506" i="2"/>
  <c r="X506" i="2"/>
  <c r="W506" i="2"/>
  <c r="P506" i="2"/>
  <c r="AS505" i="5"/>
  <c r="AU505" i="5"/>
  <c r="CH505" i="5"/>
  <c r="CE505" i="5"/>
  <c r="CD505" i="5"/>
  <c r="CC505" i="5"/>
  <c r="CB505" i="5"/>
  <c r="CA505" i="5"/>
  <c r="BZ505" i="5"/>
  <c r="BY505" i="5"/>
  <c r="BX505" i="5"/>
  <c r="BW505" i="5"/>
  <c r="BS505" i="5"/>
  <c r="BR505" i="5"/>
  <c r="BQ505" i="5"/>
  <c r="BP505" i="5"/>
  <c r="BL505" i="5"/>
  <c r="BK505" i="5"/>
  <c r="BH505" i="5"/>
  <c r="BF505" i="5"/>
  <c r="AX505" i="5"/>
  <c r="AQ505" i="5"/>
  <c r="AO505" i="5"/>
  <c r="AM505" i="5"/>
  <c r="AK505" i="5"/>
  <c r="AI505" i="5"/>
  <c r="CI505" i="5" s="1"/>
  <c r="AD505" i="5"/>
  <c r="BU505" i="5" s="1"/>
  <c r="AC505" i="5"/>
  <c r="AB505" i="5"/>
  <c r="AA505" i="5"/>
  <c r="Z505" i="5"/>
  <c r="BE505" i="5" s="1"/>
  <c r="BJ505" i="5" s="1"/>
  <c r="BM505" i="5" s="1"/>
  <c r="I268" i="7"/>
  <c r="B268" i="7" s="1"/>
  <c r="AG268" i="7" s="1"/>
  <c r="AH268" i="7"/>
  <c r="AF268" i="7"/>
  <c r="Y309" i="6"/>
  <c r="V309" i="6"/>
  <c r="U309" i="6"/>
  <c r="CH504" i="5"/>
  <c r="CE504" i="5"/>
  <c r="CD504" i="5"/>
  <c r="CC504" i="5"/>
  <c r="CB504" i="5"/>
  <c r="CA504" i="5"/>
  <c r="BZ504" i="5"/>
  <c r="BY504" i="5"/>
  <c r="BX504" i="5"/>
  <c r="BW504" i="5"/>
  <c r="BS504" i="5"/>
  <c r="BR504" i="5"/>
  <c r="BQ504" i="5"/>
  <c r="BP504" i="5"/>
  <c r="BL504" i="5"/>
  <c r="BK504" i="5"/>
  <c r="BH504" i="5"/>
  <c r="BF504" i="5"/>
  <c r="AX504" i="5"/>
  <c r="AU504" i="5"/>
  <c r="AS504" i="5"/>
  <c r="AQ504" i="5"/>
  <c r="AO504" i="5"/>
  <c r="AM504" i="5"/>
  <c r="AK504" i="5"/>
  <c r="AI504" i="5"/>
  <c r="CI504" i="5" s="1"/>
  <c r="AG504" i="5"/>
  <c r="CG504" i="5" s="1"/>
  <c r="AA505" i="2"/>
  <c r="Z505" i="2"/>
  <c r="X505" i="2"/>
  <c r="W505" i="2"/>
  <c r="P505" i="2"/>
  <c r="AD504" i="5"/>
  <c r="CF504" i="5" s="1"/>
  <c r="AC504" i="5"/>
  <c r="AB504" i="5"/>
  <c r="AA504" i="5"/>
  <c r="Z504" i="5"/>
  <c r="CJ504" i="5" s="1"/>
  <c r="AH267" i="7"/>
  <c r="AF267" i="7"/>
  <c r="I267" i="7"/>
  <c r="B267" i="7" s="1"/>
  <c r="AG267" i="7" s="1"/>
  <c r="Y308" i="6"/>
  <c r="V308" i="6"/>
  <c r="U308" i="6"/>
  <c r="AA504" i="2"/>
  <c r="Z504" i="2"/>
  <c r="X504" i="2"/>
  <c r="W504" i="2"/>
  <c r="AS503" i="5"/>
  <c r="AG503" i="5"/>
  <c r="CG503" i="5" s="1"/>
  <c r="P504" i="2"/>
  <c r="CH503" i="5"/>
  <c r="CE503" i="5"/>
  <c r="CD503" i="5"/>
  <c r="CC503" i="5"/>
  <c r="CB503" i="5"/>
  <c r="CA503" i="5"/>
  <c r="BZ503" i="5"/>
  <c r="BY503" i="5"/>
  <c r="BX503" i="5"/>
  <c r="BW503" i="5"/>
  <c r="BS503" i="5"/>
  <c r="BR503" i="5"/>
  <c r="BQ503" i="5"/>
  <c r="BP503" i="5"/>
  <c r="BL503" i="5"/>
  <c r="BK503" i="5"/>
  <c r="BH503" i="5"/>
  <c r="BF503" i="5"/>
  <c r="AX503" i="5"/>
  <c r="AU503" i="5"/>
  <c r="AQ503" i="5"/>
  <c r="AO503" i="5"/>
  <c r="AM503" i="5"/>
  <c r="AK503" i="5"/>
  <c r="AI503" i="5"/>
  <c r="CI503" i="5" s="1"/>
  <c r="AD503" i="5"/>
  <c r="CK503" i="5" s="1"/>
  <c r="AC503" i="5"/>
  <c r="AB503" i="5"/>
  <c r="AA503" i="5"/>
  <c r="Z503" i="5"/>
  <c r="BE503" i="5" s="1"/>
  <c r="BJ503" i="5" s="1"/>
  <c r="BM503" i="5" s="1"/>
  <c r="I266" i="7"/>
  <c r="B266" i="7" s="1"/>
  <c r="AG266" i="7" s="1"/>
  <c r="AH266" i="7"/>
  <c r="AF266" i="7"/>
  <c r="Y307" i="6"/>
  <c r="V307" i="6"/>
  <c r="U307" i="6"/>
  <c r="AS502" i="5"/>
  <c r="AG502" i="5"/>
  <c r="CG502" i="5" s="1"/>
  <c r="AA503" i="2"/>
  <c r="Z503" i="2"/>
  <c r="X503" i="2"/>
  <c r="W503" i="2"/>
  <c r="P503" i="2"/>
  <c r="CH502" i="5"/>
  <c r="CE502" i="5"/>
  <c r="CD502" i="5"/>
  <c r="CC502" i="5"/>
  <c r="CB502" i="5"/>
  <c r="CA502" i="5"/>
  <c r="BZ502" i="5"/>
  <c r="BY502" i="5"/>
  <c r="BX502" i="5"/>
  <c r="BW502" i="5"/>
  <c r="BS502" i="5"/>
  <c r="BR502" i="5"/>
  <c r="BQ502" i="5"/>
  <c r="BP502" i="5"/>
  <c r="BL502" i="5"/>
  <c r="BK502" i="5"/>
  <c r="BH502" i="5"/>
  <c r="BF502" i="5"/>
  <c r="BE502" i="5"/>
  <c r="BJ502" i="5" s="1"/>
  <c r="BM502" i="5" s="1"/>
  <c r="AX502" i="5"/>
  <c r="AU502" i="5"/>
  <c r="AQ502" i="5"/>
  <c r="AO502" i="5"/>
  <c r="AM502" i="5"/>
  <c r="AK502" i="5"/>
  <c r="AI502" i="5"/>
  <c r="CM502" i="5" s="1"/>
  <c r="AD502" i="5"/>
  <c r="CK502" i="5" s="1"/>
  <c r="AC502" i="5"/>
  <c r="AB502" i="5"/>
  <c r="AA502" i="5"/>
  <c r="Z502" i="5"/>
  <c r="CL502" i="5" s="1"/>
  <c r="AH265" i="7"/>
  <c r="AF265" i="7"/>
  <c r="I265" i="7"/>
  <c r="B265" i="7" s="1"/>
  <c r="AG265" i="7" s="1"/>
  <c r="Y306" i="6"/>
  <c r="V306" i="6"/>
  <c r="U306" i="6"/>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77"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I510" i="2" l="1"/>
  <c r="BE508" i="5"/>
  <c r="BJ508" i="5" s="1"/>
  <c r="BM508" i="5" s="1"/>
  <c r="CJ508" i="5"/>
  <c r="CF508" i="5"/>
  <c r="CK508" i="5"/>
  <c r="CJ507" i="5"/>
  <c r="CF507" i="5"/>
  <c r="BE506" i="5"/>
  <c r="BJ506" i="5" s="1"/>
  <c r="BM506" i="5" s="1"/>
  <c r="CK507" i="5"/>
  <c r="CJ505" i="5"/>
  <c r="CJ506" i="5"/>
  <c r="CL505" i="5"/>
  <c r="CK506" i="5"/>
  <c r="BU506" i="5"/>
  <c r="CF506" i="5"/>
  <c r="CM506" i="5"/>
  <c r="CK505" i="5"/>
  <c r="CM505" i="5"/>
  <c r="CF505" i="5"/>
  <c r="CM503" i="5"/>
  <c r="BU504" i="5"/>
  <c r="CM504" i="5"/>
  <c r="CL504" i="5"/>
  <c r="BE504" i="5"/>
  <c r="BJ504" i="5" s="1"/>
  <c r="BM504" i="5" s="1"/>
  <c r="CL503" i="5"/>
  <c r="CK504" i="5"/>
  <c r="CJ503" i="5"/>
  <c r="CF502" i="5"/>
  <c r="CF503" i="5"/>
  <c r="CI502" i="5"/>
  <c r="CL501" i="5"/>
  <c r="CJ502" i="5"/>
  <c r="BU503" i="5"/>
  <c r="BU502" i="5"/>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77"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W502" i="5" s="1"/>
  <c r="AW503" i="5" s="1"/>
  <c r="AW504" i="5" s="1"/>
  <c r="AW505" i="5" s="1"/>
  <c r="AW506" i="5" s="1"/>
  <c r="AW507" i="5" s="1"/>
  <c r="AW508"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Y502" i="5" s="1"/>
  <c r="Y503" i="5" s="1"/>
  <c r="Y504" i="5" s="1"/>
  <c r="Y505" i="5" s="1"/>
  <c r="Y506" i="5" s="1"/>
  <c r="Y507" i="5" s="1"/>
  <c r="Y508"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77"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12" i="5" s="1"/>
  <c r="CF443" i="5"/>
  <c r="AE512"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BV502" i="5" s="1"/>
  <c r="BV503" i="5" s="1"/>
  <c r="BV504" i="5" s="1"/>
  <c r="BV505" i="5" s="1"/>
  <c r="BV506" i="5" s="1"/>
  <c r="BV507" i="5" s="1"/>
  <c r="BV508"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13" i="5"/>
  <c r="CH378" i="5" l="1"/>
  <c r="CE378" i="5"/>
  <c r="CD378" i="5"/>
  <c r="CC378" i="5"/>
  <c r="CB378" i="5"/>
  <c r="CA378" i="5"/>
  <c r="BZ378" i="5"/>
  <c r="BY378" i="5"/>
  <c r="BX378" i="5"/>
  <c r="BW378" i="5"/>
  <c r="BS378" i="5"/>
  <c r="BR378" i="5"/>
  <c r="BQ378" i="5"/>
  <c r="BP378" i="5"/>
  <c r="BL378" i="5"/>
  <c r="BK378" i="5"/>
  <c r="BH378" i="5"/>
  <c r="BF378" i="5"/>
  <c r="BB513"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77"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R309" i="6" s="1"/>
  <c r="R310" i="6" s="1"/>
  <c r="R311" i="6" s="1"/>
  <c r="R312" i="6" s="1"/>
  <c r="R313"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L306" i="6" s="1"/>
  <c r="L307" i="6" s="1"/>
  <c r="L308" i="6" s="1"/>
  <c r="L309" i="6" s="1"/>
  <c r="L310" i="6" s="1"/>
  <c r="L311" i="6" s="1"/>
  <c r="L312" i="6" s="1"/>
  <c r="L313"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77" i="7"/>
  <c r="R277"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77" i="7"/>
  <c r="AC277" i="7"/>
  <c r="AB277" i="7"/>
  <c r="Z277" i="7"/>
  <c r="G277" i="7"/>
  <c r="W277" i="7"/>
  <c r="P277" i="7"/>
  <c r="M277" i="7"/>
  <c r="E277"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82"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BD502" i="5" s="1"/>
  <c r="BD503" i="5" s="1"/>
  <c r="BD504" i="5" s="1"/>
  <c r="BD505" i="5" s="1"/>
  <c r="BD506" i="5" s="1"/>
  <c r="BD507" i="5" s="1"/>
  <c r="BD508"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15"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BA502" i="5" s="1"/>
  <c r="BA503" i="5" s="1"/>
  <c r="BA504" i="5" s="1"/>
  <c r="BA505" i="5" s="1"/>
  <c r="BA506" i="5" s="1"/>
  <c r="BA507" i="5" s="1"/>
  <c r="BA508"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S306" i="6" s="1"/>
  <c r="S307" i="6" s="1"/>
  <c r="S308" i="6" s="1"/>
  <c r="S309" i="6" s="1"/>
  <c r="S310" i="6" s="1"/>
  <c r="S311" i="6" s="1"/>
  <c r="S312" i="6" s="1"/>
  <c r="S313"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N306" i="6" s="1"/>
  <c r="N307" i="6" s="1"/>
  <c r="N308" i="6" s="1"/>
  <c r="N309" i="6" s="1"/>
  <c r="N310" i="6" s="1"/>
  <c r="N311" i="6" s="1"/>
  <c r="N312" i="6" s="1"/>
  <c r="N31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K306" i="6" s="1"/>
  <c r="K307" i="6" s="1"/>
  <c r="K308" i="6" s="1"/>
  <c r="K309" i="6" s="1"/>
  <c r="K310" i="6" s="1"/>
  <c r="K311" i="6" s="1"/>
  <c r="K312" i="6" s="1"/>
  <c r="K31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T306" i="6" s="1"/>
  <c r="T307" i="6" s="1"/>
  <c r="T308" i="6" s="1"/>
  <c r="T309" i="6" s="1"/>
  <c r="T310" i="6" s="1"/>
  <c r="T311" i="6" s="1"/>
  <c r="T312" i="6" s="1"/>
  <c r="T313"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X306" i="6" s="1"/>
  <c r="X307" i="6" s="1"/>
  <c r="X308" i="6" s="1"/>
  <c r="X309" i="6" s="1"/>
  <c r="X310" i="6" s="1"/>
  <c r="X311" i="6" s="1"/>
  <c r="X312" i="6" s="1"/>
  <c r="X31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Z306" i="6" s="1"/>
  <c r="Z307" i="6" s="1"/>
  <c r="Z308" i="6" s="1"/>
  <c r="Z309" i="6" s="1"/>
  <c r="Z310" i="6" s="1"/>
  <c r="Z311" i="6" s="1"/>
  <c r="Z312" i="6" s="1"/>
  <c r="Z313"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13"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AE502" i="5" s="1"/>
  <c r="AE503" i="5" s="1"/>
  <c r="AE504" i="5" s="1"/>
  <c r="AE505" i="5" s="1"/>
  <c r="AE506" i="5" s="1"/>
  <c r="AE507" i="5" s="1"/>
  <c r="AE508" i="5" s="1"/>
  <c r="I44" i="6"/>
  <c r="W43" i="6"/>
  <c r="AF515" i="5"/>
  <c r="AD514"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BC502" i="5" s="1"/>
  <c r="BC503" i="5" s="1"/>
  <c r="BC504" i="5" s="1"/>
  <c r="BC505" i="5" s="1"/>
  <c r="BC506" i="5" s="1"/>
  <c r="BC507" i="5" s="1"/>
  <c r="BC508"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Z502" i="5" s="1"/>
  <c r="AZ503" i="5" s="1"/>
  <c r="AZ504" i="5" s="1"/>
  <c r="AZ505" i="5" s="1"/>
  <c r="AZ506" i="5" s="1"/>
  <c r="AZ507" i="5" s="1"/>
  <c r="AZ508"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14" i="5"/>
  <c r="L514"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N502" i="5" s="1"/>
  <c r="BN503" i="5" s="1"/>
  <c r="BN504" i="5" s="1"/>
  <c r="BN505" i="5" s="1"/>
  <c r="BN506" i="5" s="1"/>
  <c r="BN507" i="5" s="1"/>
  <c r="BN508"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BO502" i="5" s="1"/>
  <c r="BO503" i="5" s="1"/>
  <c r="BO504" i="5" s="1"/>
  <c r="BO505" i="5" s="1"/>
  <c r="BO506" i="5" s="1"/>
  <c r="BO507" i="5" s="1"/>
  <c r="BO508"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O503" i="2" s="1"/>
  <c r="O504" i="2" s="1"/>
  <c r="O505" i="2" s="1"/>
  <c r="O506" i="2" s="1"/>
  <c r="O507" i="2" s="1"/>
  <c r="O508" i="2" s="1"/>
  <c r="O509"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K509"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D268" i="5"/>
  <c r="C269" i="5"/>
  <c r="BI268" i="5"/>
  <c r="BG268" i="5" s="1"/>
  <c r="Y167" i="2"/>
  <c r="H168" i="2"/>
  <c r="AB138" i="2"/>
  <c r="M139" i="2"/>
  <c r="I138" i="2"/>
  <c r="W305" i="6" l="1"/>
  <c r="I306" i="6"/>
  <c r="D269" i="5"/>
  <c r="C270" i="5"/>
  <c r="BI269" i="5"/>
  <c r="BG269" i="5" s="1"/>
  <c r="Y168" i="2"/>
  <c r="H169" i="2"/>
  <c r="AB139" i="2"/>
  <c r="M140" i="2"/>
  <c r="I139" i="2"/>
  <c r="W306" i="6" l="1"/>
  <c r="I307" i="6"/>
  <c r="D270" i="5"/>
  <c r="C271" i="5"/>
  <c r="BI270" i="5"/>
  <c r="BG270" i="5" s="1"/>
  <c r="H170" i="2"/>
  <c r="Y169" i="2"/>
  <c r="M141" i="2"/>
  <c r="AB140" i="2"/>
  <c r="I140" i="2"/>
  <c r="W307" i="6" l="1"/>
  <c r="I308" i="6"/>
  <c r="D271" i="5"/>
  <c r="C272" i="5"/>
  <c r="BI271" i="5"/>
  <c r="BG271" i="5" s="1"/>
  <c r="H171" i="2"/>
  <c r="Y170" i="2"/>
  <c r="M142" i="2"/>
  <c r="AB141" i="2"/>
  <c r="I141" i="2"/>
  <c r="W308" i="6" l="1"/>
  <c r="I309" i="6"/>
  <c r="D272" i="5"/>
  <c r="C273" i="5"/>
  <c r="BI272" i="5"/>
  <c r="BG272" i="5" s="1"/>
  <c r="Y171" i="2"/>
  <c r="H172" i="2"/>
  <c r="M143" i="2"/>
  <c r="AB142" i="2"/>
  <c r="I142" i="2"/>
  <c r="W309" i="6" l="1"/>
  <c r="I310" i="6"/>
  <c r="D273" i="5"/>
  <c r="C274" i="5"/>
  <c r="BI273" i="5"/>
  <c r="BG273" i="5" s="1"/>
  <c r="Y172" i="2"/>
  <c r="H173" i="2"/>
  <c r="M144" i="2"/>
  <c r="AB143" i="2"/>
  <c r="I143" i="2"/>
  <c r="W310" i="6" l="1"/>
  <c r="I311" i="6"/>
  <c r="C275" i="5"/>
  <c r="D274" i="5"/>
  <c r="BI274" i="5"/>
  <c r="BG274" i="5" s="1"/>
  <c r="H174" i="2"/>
  <c r="Y173" i="2"/>
  <c r="M145" i="2"/>
  <c r="AB144" i="2"/>
  <c r="I144" i="2"/>
  <c r="W311" i="6" l="1"/>
  <c r="I312" i="6"/>
  <c r="D275" i="5"/>
  <c r="C276" i="5"/>
  <c r="BI275" i="5"/>
  <c r="BG275" i="5" s="1"/>
  <c r="H175" i="2"/>
  <c r="Y174" i="2"/>
  <c r="I145" i="2"/>
  <c r="M146" i="2"/>
  <c r="M147" i="2" s="1"/>
  <c r="AB145" i="2"/>
  <c r="W312" i="6" l="1"/>
  <c r="I313" i="6"/>
  <c r="W313" i="6" s="1"/>
  <c r="C277" i="5"/>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C502" i="5" s="1"/>
  <c r="C503" i="5" s="1"/>
  <c r="C504" i="5" s="1"/>
  <c r="C505" i="5" s="1"/>
  <c r="C506" i="5" s="1"/>
  <c r="C507" i="5" s="1"/>
  <c r="C508" i="5" s="1"/>
  <c r="BI474" i="5"/>
  <c r="BG474" i="5" s="1"/>
  <c r="D474" i="5"/>
  <c r="H310" i="2"/>
  <c r="Y309" i="2"/>
  <c r="M281" i="2"/>
  <c r="M282" i="2" s="1"/>
  <c r="AB280" i="2"/>
  <c r="I280" i="2"/>
  <c r="D508" i="5" l="1"/>
  <c r="BI508" i="5"/>
  <c r="BG508" i="5" s="1"/>
  <c r="D507" i="5"/>
  <c r="BI507" i="5"/>
  <c r="BG507" i="5" s="1"/>
  <c r="D506" i="5"/>
  <c r="BI506" i="5"/>
  <c r="BG506" i="5" s="1"/>
  <c r="D505" i="5"/>
  <c r="BI505" i="5"/>
  <c r="BG505" i="5" s="1"/>
  <c r="D504" i="5"/>
  <c r="BI504" i="5"/>
  <c r="BG504" i="5" s="1"/>
  <c r="D503" i="5"/>
  <c r="BI503" i="5"/>
  <c r="BG503" i="5" s="1"/>
  <c r="D502" i="5"/>
  <c r="BI502" i="5"/>
  <c r="BG502" i="5" s="1"/>
  <c r="D501" i="5"/>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H503" i="2" s="1"/>
  <c r="H504" i="2" s="1"/>
  <c r="H505" i="2" s="1"/>
  <c r="H506" i="2" s="1"/>
  <c r="H507" i="2" s="1"/>
  <c r="H508" i="2" s="1"/>
  <c r="H509" i="2" s="1"/>
  <c r="Y499" i="2"/>
  <c r="Y498" i="2"/>
  <c r="Y497" i="2"/>
  <c r="Y496" i="2"/>
  <c r="AB370" i="2"/>
  <c r="M371" i="2"/>
  <c r="I370" i="2"/>
  <c r="Y509" i="2" l="1"/>
  <c r="Y508" i="2"/>
  <c r="Y507" i="2"/>
  <c r="Y506" i="2"/>
  <c r="Y505" i="2"/>
  <c r="Y504" i="2"/>
  <c r="Y503" i="2"/>
  <c r="Y502" i="2"/>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77" i="7"/>
  <c r="AH197" i="7"/>
  <c r="U277" i="7"/>
  <c r="S277" i="7"/>
  <c r="Q277" i="7"/>
  <c r="N277" i="7"/>
  <c r="L277" i="7"/>
  <c r="F277" i="7"/>
  <c r="J277" i="7"/>
  <c r="X277" i="7"/>
  <c r="AA277" i="7"/>
  <c r="B197" i="7"/>
  <c r="B277" i="7" s="1"/>
  <c r="H277"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M503" i="2" s="1"/>
  <c r="M504" i="2" s="1"/>
  <c r="M505" i="2" s="1"/>
  <c r="M506" i="2" s="1"/>
  <c r="M507" i="2" s="1"/>
  <c r="M508" i="2" s="1"/>
  <c r="M509"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09" i="2" l="1"/>
  <c r="I509" i="2"/>
  <c r="AB508" i="2"/>
  <c r="I508" i="2"/>
  <c r="AB507" i="2"/>
  <c r="I507" i="2"/>
  <c r="AB506" i="2"/>
  <c r="I506" i="2"/>
  <c r="AB505" i="2"/>
  <c r="I505" i="2"/>
  <c r="AB504" i="2"/>
  <c r="I504" i="2"/>
  <c r="AB503" i="2"/>
  <c r="I503" i="2"/>
  <c r="AB502" i="2"/>
  <c r="I502" i="2"/>
  <c r="AB501" i="2"/>
  <c r="I501" i="2"/>
  <c r="AB500" i="2"/>
  <c r="I500" i="2"/>
</calcChain>
</file>

<file path=xl/sharedStrings.xml><?xml version="1.0" encoding="utf-8"?>
<sst xmlns="http://schemas.openxmlformats.org/spreadsheetml/2006/main" count="823" uniqueCount="607">
  <si>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</si>
  <si>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</si>
  <si>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</si>
  <si>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</si>
  <si>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</si>
  <si>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</si>
  <si>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</si>
  <si>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</si>
  <si>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</si>
  <si>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</si>
  <si>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</si>
  <si>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</si>
  <si>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</si>
  <si>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</si>
  <si>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</si>
  <si>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</si>
  <si>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</si>
  <si>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</si>
  <si>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</si>
  <si>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</si>
  <si>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</si>
  <si>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</si>
  <si>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</si>
  <si>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</si>
  <si>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</si>
  <si>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</si>
  <si>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</si>
  <si>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</si>
  <si>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</si>
  <si>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</si>
  <si>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</si>
  <si>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</si>
  <si>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</si>
  <si>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</si>
  <si>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</si>
  <si>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</si>
  <si>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</si>
  <si>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</si>
  <si>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</si>
  <si>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</si>
  <si>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</si>
  <si>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</si>
  <si>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</si>
  <si>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</si>
  <si>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</si>
  <si>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</si>
  <si>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</si>
  <si>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</si>
  <si>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</si>
  <si>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</si>
  <si>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</si>
  <si>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</si>
  <si>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</si>
  <si>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</si>
  <si>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</si>
  <si>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</si>
  <si>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</si>
  <si>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</si>
  <si>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</si>
  <si>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</si>
  <si>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</si>
  <si>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</si>
  <si>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</si>
  <si>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</si>
  <si>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</si>
  <si>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</si>
  <si>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</si>
  <si>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</si>
  <si>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</si>
  <si>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</si>
  <si>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</si>
  <si>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</si>
  <si>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</si>
  <si>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</si>
  <si>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</si>
  <si>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</si>
  <si>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</si>
  <si>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</si>
  <si>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</si>
  <si>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</si>
  <si>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</si>
  <si>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</si>
  <si>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</si>
  <si>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</si>
  <si>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</si>
  <si>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</si>
  <si>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</si>
  <si>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</si>
  <si>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</si>
  <si>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</si>
  <si>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</si>
  <si>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</si>
  <si>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</si>
  <si>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</si>
  <si>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</si>
  <si>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</si>
  <si>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</si>
  <si>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</si>
  <si>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</si>
  <si>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</si>
  <si>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</si>
  <si>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</si>
  <si>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</si>
  <si>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</si>
  <si>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</si>
  <si>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</si>
  <si>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</si>
  <si>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</si>
  <si>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</si>
  <si>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</si>
  <si>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</si>
  <si>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</si>
  <si>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</si>
  <si>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</si>
  <si>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</si>
  <si>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</si>
  <si>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</si>
  <si>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</si>
  <si>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</si>
  <si>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</si>
  <si>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</si>
  <si>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</si>
  <si>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</si>
  <si>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</si>
  <si>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</si>
  <si>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</si>
  <si>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</si>
  <si>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</si>
  <si>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</si>
  <si>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</si>
  <si>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</si>
  <si>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</si>
  <si>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</si>
  <si>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</si>
  <si>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</si>
  <si>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</si>
  <si>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</si>
  <si>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</si>
  <si>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</si>
  <si>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</si>
  <si>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</si>
  <si>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</si>
  <si>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</si>
  <si>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</si>
  <si>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</si>
  <si>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</si>
  <si>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</si>
  <si>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</si>
  <si>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</si>
  <si>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</si>
  <si>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</si>
  <si>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</si>
  <si>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</si>
  <si>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</si>
  <si>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</si>
  <si>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</si>
  <si>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</si>
  <si>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</si>
  <si>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</si>
  <si>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</si>
  <si>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</si>
  <si>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</si>
  <si>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</si>
  <si>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</si>
  <si>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</si>
  <si>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</si>
  <si>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</si>
  <si>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</si>
  <si>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</si>
  <si>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</si>
  <si>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</si>
  <si>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</si>
  <si>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</si>
  <si>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</si>
  <si>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</si>
  <si>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</si>
  <si>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</si>
  <si>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</si>
  <si>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</si>
  <si>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</si>
  <si>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</si>
  <si>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</si>
  <si>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</si>
  <si>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</si>
  <si>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</si>
  <si>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</si>
  <si>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</si>
  <si>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</si>
  <si>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</si>
  <si>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</si>
  <si>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</si>
  <si>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</si>
  <si>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</si>
  <si>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</si>
  <si>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</si>
  <si>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</si>
  <si>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</si>
  <si>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</si>
  <si>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</si>
  <si>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</si>
  <si>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</si>
  <si>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</si>
  <si>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</si>
  <si>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</si>
  <si>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</si>
  <si>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</si>
  <si>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</si>
  <si>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</si>
  <si>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</si>
  <si>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</si>
  <si>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</si>
  <si>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</si>
  <si>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</si>
  <si>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</si>
  <si>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</si>
  <si>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</si>
  <si>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</si>
  <si>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</si>
  <si>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</si>
  <si>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</si>
  <si>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</si>
  <si>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</si>
  <si>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</si>
  <si>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</si>
  <si>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</si>
  <si>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</si>
  <si>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</si>
  <si>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</si>
  <si>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</si>
  <si>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</si>
  <si>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</si>
  <si>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</si>
  <si>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</si>
  <si>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</si>
  <si>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</si>
  <si>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</si>
  <si>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</si>
  <si>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</si>
  <si>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</si>
  <si>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</si>
  <si>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</si>
  <si>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</si>
  <si>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</si>
  <si>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</si>
  <si>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</si>
  <si>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</si>
  <si>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</si>
  <si>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</si>
  <si>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</si>
  <si>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</si>
  <si>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</si>
  <si>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</si>
  <si>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</si>
  <si>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</si>
  <si>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</si>
  <si>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</si>
  <si>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</si>
  <si>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</si>
  <si>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</si>
  <si>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</si>
  <si>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</si>
  <si>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</si>
  <si>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</si>
  <si>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</si>
  <si>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</si>
  <si>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</si>
  <si>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</si>
  <si>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</si>
  <si>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</si>
  <si>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</si>
  <si>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</si>
  <si>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</si>
  <si>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</si>
  <si>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</si>
  <si>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</si>
  <si>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</si>
  <si>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</si>
  <si>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</si>
  <si>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</si>
  <si>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</si>
  <si>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</si>
  <si>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</si>
  <si>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</si>
  <si>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</si>
  <si>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</si>
  <si>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</si>
  <si>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</si>
  <si>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</si>
  <si>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</si>
  <si>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</si>
  <si>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</si>
  <si>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</si>
  <si>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</si>
  <si>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</si>
  <si>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</si>
  <si>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</si>
  <si>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</si>
  <si>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</si>
  <si>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</si>
  <si>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</si>
  <si>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</si>
  <si>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</si>
  <si>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</si>
  <si>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</si>
  <si>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</si>
  <si>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</si>
  <si>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</si>
  <si>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</si>
  <si>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</si>
  <si>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</si>
  <si>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</si>
  <si>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</si>
  <si>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</si>
  <si>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</si>
  <si>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</si>
  <si>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</si>
  <si>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</si>
  <si>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</si>
  <si>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</si>
  <si>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</si>
  <si>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</si>
  <si>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</si>
  <si>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</si>
  <si>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</si>
  <si>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</si>
  <si>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</si>
  <si>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</si>
  <si>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</si>
  <si>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</si>
  <si>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</si>
  <si>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</si>
  <si>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</si>
  <si>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</si>
  <si>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</si>
  <si>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</si>
  <si>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</si>
  <si>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</si>
  <si>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</si>
  <si>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</si>
  <si>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</si>
  <si>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</si>
  <si>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</si>
  <si>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</si>
  <si>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</si>
  <si>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</si>
  <si>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</si>
  <si>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</si>
  <si>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</si>
  <si>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</si>
  <si>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</si>
  <si>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</si>
  <si>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</si>
  <si>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</si>
  <si>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</si>
  <si>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</si>
  <si>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</si>
  <si>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</si>
  <si>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</si>
  <si>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</si>
  <si>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</si>
  <si>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</si>
  <si>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</si>
  <si>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</si>
  <si>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</si>
  <si>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</si>
  <si>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</si>
  <si>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</si>
  <si>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</si>
  <si>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</si>
  <si>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</si>
  <si>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</si>
  <si>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</si>
  <si>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</si>
  <si>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</si>
  <si>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</si>
  <si>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</si>
  <si>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</si>
  <si>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</si>
  <si>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</si>
  <si>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</si>
  <si>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</si>
  <si>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</si>
  <si>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</si>
  <si>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</si>
  <si>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</si>
  <si>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</si>
  <si>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</si>
  <si>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</si>
  <si>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</si>
  <si>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</si>
  <si>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</si>
  <si>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</si>
  <si>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</si>
  <si>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</si>
  <si>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</si>
  <si>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</si>
  <si>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</si>
  <si>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</si>
  <si>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</si>
  <si>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</si>
  <si>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</si>
  <si>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</si>
  <si>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</si>
  <si>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</si>
  <si>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</si>
  <si>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</si>
  <si>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</si>
  <si>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</si>
  <si>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</si>
  <si>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</si>
  <si>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</si>
  <si>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</si>
  <si>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</si>
  <si>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</si>
  <si>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</si>
  <si>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</si>
  <si>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</si>
  <si>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</si>
  <si>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</si>
  <si>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</si>
  <si>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</si>
  <si>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</si>
  <si>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</si>
  <si>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</si>
  <si>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</si>
  <si>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</si>
  <si>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</si>
  <si>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</si>
  <si>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</si>
  <si>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</si>
  <si>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</si>
  <si>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</si>
  <si>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</si>
  <si>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</si>
  <si>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</si>
  <si>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</si>
  <si>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</si>
  <si>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</si>
  <si>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</si>
  <si>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</si>
  <si>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</si>
  <si>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</si>
  <si>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</si>
  <si>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</si>
  <si>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</si>
  <si>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</si>
  <si>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</si>
  <si>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</si>
  <si>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</si>
  <si>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</si>
  <si>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</si>
  <si>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</si>
  <si>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</si>
  <si>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</si>
  <si>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</si>
  <si>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</si>
  <si>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</si>
  <si>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</si>
  <si>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</si>
  <si>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</si>
  <si>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</si>
  <si>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</si>
  <si>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</si>
  <si>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</si>
  <si>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</si>
  <si>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</si>
  <si>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</si>
  <si>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</si>
  <si>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</si>
  <si>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</si>
  <si>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</si>
  <si>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</si>
  <si>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</si>
  <si>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</si>
  <si>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</si>
  <si>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</si>
  <si>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</si>
  <si>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</si>
  <si>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</si>
  <si>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</si>
  <si>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</si>
  <si>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</si>
  <si>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</si>
  <si>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</si>
  <si>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</si>
  <si>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</si>
  <si>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</si>
  <si>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</si>
  <si>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</si>
  <si>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</si>
  <si>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</si>
  <si>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</si>
  <si>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</si>
  <si>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</si>
  <si>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</si>
  <si>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</si>
  <si>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</si>
  <si>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</si>
  <si>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</si>
  <si>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</si>
  <si>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</si>
  <si>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</si>
  <si>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</si>
  <si>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</si>
  <si>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</si>
  <si>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</si>
  <si>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</si>
  <si>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</si>
  <si>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</si>
  <si>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</si>
  <si>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</si>
  <si>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</si>
  <si>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</si>
  <si>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</si>
  <si>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</si>
  <si>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</si>
  <si>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</si>
  <si>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</si>
  <si>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</si>
  <si>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</si>
  <si>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</si>
  <si>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</si>
  <si>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</si>
  <si>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</si>
  <si>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</si>
  <si>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</si>
  <si>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</si>
  <si>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</si>
  <si>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</si>
  <si>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</si>
  <si>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</si>
  <si>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</si>
  <si>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</si>
  <si>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</si>
  <si>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</si>
  <si>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</si>
  <si>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</si>
  <si>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</si>
  <si>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</si>
  <si>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</si>
  <si>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</si>
  <si>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</si>
  <si>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</si>
  <si>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</si>
  <si>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</si>
  <si>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</si>
  <si>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</si>
  <si>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</si>
  <si>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</si>
  <si>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</si>
  <si>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</si>
  <si>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</si>
  <si>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</si>
  <si>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</si>
  <si>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</si>
  <si>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</si>
  <si>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</si>
  <si>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</si>
  <si>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</si>
  <si>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</si>
  <si>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</si>
  <si>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</si>
  <si>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</si>
  <si>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</si>
  <si>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</si>
  <si>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</si>
  <si>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</si>
  <si>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</si>
  <si>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</si>
  <si>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</si>
  <si>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</si>
  <si>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</si>
  <si>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</si>
  <si>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</si>
  <si>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</si>
  <si>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</si>
  <si>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</si>
  <si>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</si>
  <si>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</si>
  <si>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</si>
  <si>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</si>
  <si>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</si>
  <si>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</si>
  <si>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</si>
  <si>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</si>
  <si>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</si>
  <si>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</si>
  <si>
    <t>04月29日0時～25時</t>
    <phoneticPr fontId="1"/>
  </si>
  <si>
    <t>04月30日0時～25時</t>
    <phoneticPr fontId="1"/>
  </si>
  <si>
    <t>05月01日0時～25時</t>
    <phoneticPr fontId="1"/>
  </si>
  <si>
    <t>05月02日0時～25時</t>
    <phoneticPr fontId="1"/>
  </si>
  <si>
    <t>05月03日0時～25時</t>
    <phoneticPr fontId="1"/>
  </si>
  <si>
    <t>05月04日0時～25時</t>
    <phoneticPr fontId="1"/>
  </si>
  <si>
    <t>05月05日0時～25時</t>
    <phoneticPr fontId="1"/>
  </si>
  <si>
    <t>05月06日0時～25時</t>
    <phoneticPr fontId="1"/>
  </si>
  <si>
    <t>05月07日0時～26時</t>
    <phoneticPr fontId="1"/>
  </si>
  <si>
    <t>05月08日0時～26時</t>
    <phoneticPr fontId="1"/>
  </si>
  <si>
    <t>寧夏</t>
    <rPh sb="0" eb="2">
      <t>ネイカ</t>
    </rPh>
    <phoneticPr fontId="1"/>
  </si>
  <si>
    <t>05月09日0時～26時</t>
    <phoneticPr fontId="1"/>
  </si>
  <si>
    <t>05月10日0時～26時</t>
    <phoneticPr fontId="1"/>
  </si>
  <si>
    <t>05月11日0時～26時</t>
    <phoneticPr fontId="1"/>
  </si>
  <si>
    <t>05月12日0時～26時</t>
    <phoneticPr fontId="1"/>
  </si>
  <si>
    <t>05月13日0時～26時</t>
    <phoneticPr fontId="1"/>
  </si>
  <si>
    <t>05月14日0時～26時</t>
    <phoneticPr fontId="1"/>
  </si>
  <si>
    <t>05月15日0時～26時</t>
    <phoneticPr fontId="1"/>
  </si>
  <si>
    <t>05月16日0時～26時</t>
    <phoneticPr fontId="1"/>
  </si>
  <si>
    <t>05月17日0時～26時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</si>
</sst>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国家衛健委発表に基づく感染状況!$W$27:$W$512</c:f>
              <c:numCache>
                <c:formatCode>m"月"d"日"</c:formatCode>
                <c:ptCount val="4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numCache>
            </c:numRef>
          </c:cat>
          <c:val>
            <c:numRef>
              <c:f>国家衛健委発表に基づく感染状況!$X$27:$X$512</c:f>
              <c:numCache>
                <c:formatCode>#,##0_);[Red]\(#,##0\)</c:formatCode>
                <c:ptCount val="48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国家衛健委発表に基づく感染状況!$W$27:$W$512</c:f>
              <c:numCache>
                <c:formatCode>m"月"d"日"</c:formatCode>
                <c:ptCount val="4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numCache>
            </c:numRef>
          </c:cat>
          <c:val>
            <c:numRef>
              <c:f>国家衛健委発表に基づく感染状況!$Y$27:$Y$512</c:f>
              <c:numCache>
                <c:formatCode>General</c:formatCode>
                <c:ptCount val="48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香港マカオ台湾の患者・海外輸入症例・無症状病原体保有者!$CL$189:$CL$510</c:f>
              <c:numCache>
                <c:formatCode>m"月"d"日"</c:formatCode>
                <c:ptCount val="32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numCache>
            </c:numRef>
          </c:cat>
          <c:val>
            <c:numRef>
              <c:f>香港マカオ台湾の患者・海外輸入症例・無症状病原体保有者!$CM$189:$CM$510</c:f>
              <c:numCache>
                <c:formatCode>General</c:formatCode>
                <c:ptCount val="32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香港マカオ台湾の患者・海外輸入症例・無症状病原体保有者!$CJ$189:$CJ$510</c:f>
              <c:numCache>
                <c:formatCode>m"月"d"日"</c:formatCode>
                <c:ptCount val="32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numCache>
            </c:numRef>
          </c:cat>
          <c:val>
            <c:numRef>
              <c:f>香港マカオ台湾の患者・海外輸入症例・無症状病原体保有者!$CK$189:$CK$510</c:f>
              <c:numCache>
                <c:formatCode>General</c:formatCode>
                <c:ptCount val="322"/>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pt idx="314">
                  <c:v>1</c:v>
                </c:pt>
                <c:pt idx="315">
                  <c:v>2</c:v>
                </c:pt>
                <c:pt idx="316">
                  <c:v>3</c:v>
                </c:pt>
                <c:pt idx="317">
                  <c:v>1</c:v>
                </c:pt>
                <c:pt idx="318">
                  <c:v>3</c:v>
                </c:pt>
                <c:pt idx="319">
                  <c:v>3</c:v>
                </c:pt>
                <c:pt idx="320">
                  <c:v>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省市別輸入症例数変化!$C$2:$C$275</c:f>
              <c:numCache>
                <c:formatCode>m"月"d"日"</c:formatCode>
                <c:ptCount val="27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numCache>
            </c:numRef>
          </c:cat>
          <c:val>
            <c:numRef>
              <c:f>省市別輸入症例数変化!$D$2:$D$275</c:f>
              <c:numCache>
                <c:formatCode>General</c:formatCode>
                <c:ptCount val="274"/>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pt idx="264">
                  <c:v>3</c:v>
                </c:pt>
                <c:pt idx="265">
                  <c:v>2</c:v>
                </c:pt>
                <c:pt idx="266">
                  <c:v>1</c:v>
                </c:pt>
                <c:pt idx="267">
                  <c:v>3</c:v>
                </c:pt>
                <c:pt idx="268">
                  <c:v>2</c:v>
                </c:pt>
                <c:pt idx="269">
                  <c:v>6</c:v>
                </c:pt>
                <c:pt idx="270">
                  <c:v>4</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省市別輸入症例数変化!$C$2:$C$275</c:f>
              <c:numCache>
                <c:formatCode>m"月"d"日"</c:formatCode>
                <c:ptCount val="27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numCache>
            </c:numRef>
          </c:cat>
          <c:val>
            <c:numRef>
              <c:f>省市別輸入症例数変化!$E$2:$E$275</c:f>
              <c:numCache>
                <c:formatCode>General</c:formatCode>
                <c:ptCount val="274"/>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pt idx="264">
                  <c:v>8</c:v>
                </c:pt>
                <c:pt idx="265">
                  <c:v>2</c:v>
                </c:pt>
                <c:pt idx="266">
                  <c:v>3</c:v>
                </c:pt>
                <c:pt idx="267">
                  <c:v>1</c:v>
                </c:pt>
                <c:pt idx="268">
                  <c:v>5</c:v>
                </c:pt>
                <c:pt idx="269">
                  <c:v>4</c:v>
                </c:pt>
                <c:pt idx="270">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省市別輸入症例数変化!$C$2:$C$275</c:f>
              <c:numCache>
                <c:formatCode>m"月"d"日"</c:formatCode>
                <c:ptCount val="27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numCache>
            </c:numRef>
          </c:cat>
          <c:val>
            <c:numRef>
              <c:f>省市別輸入症例数変化!$F$2:$F$275</c:f>
              <c:numCache>
                <c:formatCode>General</c:formatCode>
                <c:ptCount val="274"/>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pt idx="264">
                  <c:v>1</c:v>
                </c:pt>
                <c:pt idx="265">
                  <c:v>1</c:v>
                </c:pt>
                <c:pt idx="267">
                  <c:v>1</c:v>
                </c:pt>
                <c:pt idx="268">
                  <c:v>1</c:v>
                </c:pt>
                <c:pt idx="269">
                  <c:v>1</c:v>
                </c:pt>
                <c:pt idx="270">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省市別輸入症例数変化!$C$2:$C$275</c:f>
              <c:numCache>
                <c:formatCode>m"月"d"日"</c:formatCode>
                <c:ptCount val="27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numCache>
            </c:numRef>
          </c:cat>
          <c:val>
            <c:numRef>
              <c:f>省市別輸入症例数変化!$G$2:$G$275</c:f>
              <c:numCache>
                <c:formatCode>General</c:formatCode>
                <c:ptCount val="274"/>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pt idx="264">
                  <c:v>1</c:v>
                </c:pt>
                <c:pt idx="265">
                  <c:v>1</c:v>
                </c:pt>
                <c:pt idx="267">
                  <c:v>2</c:v>
                </c:pt>
                <c:pt idx="268">
                  <c:v>1</c:v>
                </c:pt>
                <c:pt idx="270">
                  <c:v>6</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省市別輸入症例数変化!$C$2:$C$275</c:f>
              <c:numCache>
                <c:formatCode>m"月"d"日"</c:formatCode>
                <c:ptCount val="27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numCache>
            </c:numRef>
          </c:cat>
          <c:val>
            <c:numRef>
              <c:f>省市別輸入症例数変化!$H$2:$H$275</c:f>
              <c:numCache>
                <c:formatCode>General</c:formatCode>
                <c:ptCount val="274"/>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pt idx="266">
                  <c:v>1</c:v>
                </c:pt>
                <c:pt idx="270">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省市別輸入症例数変化!$C$2:$C$275</c:f>
              <c:numCache>
                <c:formatCode>m"月"d"日"</c:formatCode>
                <c:ptCount val="27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numCache>
            </c:numRef>
          </c:cat>
          <c:val>
            <c:numRef>
              <c:f>省市別輸入症例数変化!$I$2:$I$275</c:f>
              <c:numCache>
                <c:formatCode>0_);[Red]\(0\)</c:formatCode>
                <c:ptCount val="274"/>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pt idx="264">
                  <c:v>3</c:v>
                </c:pt>
                <c:pt idx="265">
                  <c:v>3</c:v>
                </c:pt>
                <c:pt idx="266">
                  <c:v>0</c:v>
                </c:pt>
                <c:pt idx="267">
                  <c:v>2</c:v>
                </c:pt>
                <c:pt idx="268">
                  <c:v>5</c:v>
                </c:pt>
                <c:pt idx="269">
                  <c:v>9</c:v>
                </c:pt>
                <c:pt idx="270">
                  <c:v>4</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省市別輸入症例数変化!$AF$2:$AF$274</c:f>
              <c:numCache>
                <c:formatCode>m"月"d"日"</c:formatCode>
                <c:ptCount val="27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2" formatCode="General">
                  <c:v>1</c:v>
                </c:pt>
              </c:numCache>
            </c:numRef>
          </c:cat>
          <c:val>
            <c:numRef>
              <c:f>省市別輸入症例数変化!$AG$2:$AG$274</c:f>
              <c:numCache>
                <c:formatCode>0_);[Red]\(0\)</c:formatCode>
                <c:ptCount val="273"/>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pt idx="264">
                  <c:v>16</c:v>
                </c:pt>
                <c:pt idx="265">
                  <c:v>9</c:v>
                </c:pt>
                <c:pt idx="266">
                  <c:v>5</c:v>
                </c:pt>
                <c:pt idx="267">
                  <c:v>9</c:v>
                </c:pt>
                <c:pt idx="268">
                  <c:v>14</c:v>
                </c:pt>
                <c:pt idx="269">
                  <c:v>20</c:v>
                </c:pt>
                <c:pt idx="270">
                  <c:v>18</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省市別輸入症例数変化!$AF$2:$AF$274</c:f>
              <c:numCache>
                <c:formatCode>m"月"d"日"</c:formatCode>
                <c:ptCount val="27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2" formatCode="General">
                  <c:v>1</c:v>
                </c:pt>
              </c:numCache>
            </c:numRef>
          </c:cat>
          <c:val>
            <c:numRef>
              <c:f>省市別輸入症例数変化!$AH$2:$AH$274</c:f>
              <c:numCache>
                <c:formatCode>General</c:formatCode>
                <c:ptCount val="273"/>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pt idx="264">
                  <c:v>3</c:v>
                </c:pt>
                <c:pt idx="265">
                  <c:v>2</c:v>
                </c:pt>
                <c:pt idx="266">
                  <c:v>1</c:v>
                </c:pt>
                <c:pt idx="267">
                  <c:v>3</c:v>
                </c:pt>
                <c:pt idx="268">
                  <c:v>2</c:v>
                </c:pt>
                <c:pt idx="269">
                  <c:v>6</c:v>
                </c:pt>
                <c:pt idx="270">
                  <c:v>4</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香港マカオ台湾の患者・海外輸入症例・無症状病原体保有者!$BP$29:$BP$511</c:f>
              <c:numCache>
                <c:formatCode>m"月"d"日"</c:formatCode>
                <c:ptCount val="4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numCache>
            </c:numRef>
          </c:cat>
          <c:val>
            <c:numRef>
              <c:f>香港マカオ台湾の患者・海外輸入症例・無症状病原体保有者!$BQ$29:$BQ$511</c:f>
              <c:numCache>
                <c:formatCode>General</c:formatCode>
                <c:ptCount val="48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pt idx="474">
                  <c:v>11812</c:v>
                </c:pt>
                <c:pt idx="475">
                  <c:v>11814</c:v>
                </c:pt>
                <c:pt idx="476">
                  <c:v>11817</c:v>
                </c:pt>
                <c:pt idx="477">
                  <c:v>11818</c:v>
                </c:pt>
                <c:pt idx="478">
                  <c:v>11821</c:v>
                </c:pt>
                <c:pt idx="479">
                  <c:v>11824</c:v>
                </c:pt>
                <c:pt idx="480">
                  <c:v>11825</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香港マカオ台湾の患者・海外輸入症例・無症状病原体保有者!$BP$29:$BP$511</c:f>
              <c:numCache>
                <c:formatCode>m"月"d"日"</c:formatCode>
                <c:ptCount val="4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numCache>
            </c:numRef>
          </c:cat>
          <c:val>
            <c:numRef>
              <c:f>香港マカオ台湾の患者・海外輸入症例・無症状病原体保有者!$BR$29:$BR$511</c:f>
              <c:numCache>
                <c:formatCode>General</c:formatCode>
                <c:ptCount val="4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pt idx="474">
                  <c:v>11503</c:v>
                </c:pt>
                <c:pt idx="475">
                  <c:v>11505</c:v>
                </c:pt>
                <c:pt idx="476">
                  <c:v>11511</c:v>
                </c:pt>
                <c:pt idx="477">
                  <c:v>11516</c:v>
                </c:pt>
                <c:pt idx="478">
                  <c:v>11522</c:v>
                </c:pt>
                <c:pt idx="479">
                  <c:v>11525</c:v>
                </c:pt>
                <c:pt idx="480">
                  <c:v>11531</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香港マカオ台湾の患者・海外輸入症例・無症状病原体保有者!$BP$29:$BP$511</c:f>
              <c:numCache>
                <c:formatCode>m"月"d"日"</c:formatCode>
                <c:ptCount val="4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numCache>
            </c:numRef>
          </c:cat>
          <c:val>
            <c:numRef>
              <c:f>香港マカオ台湾の患者・海外輸入症例・無症状病原体保有者!$BS$29:$BS$511</c:f>
              <c:numCache>
                <c:formatCode>General</c:formatCode>
                <c:ptCount val="48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pt idx="474">
                  <c:v>210</c:v>
                </c:pt>
                <c:pt idx="475">
                  <c:v>210</c:v>
                </c:pt>
                <c:pt idx="476">
                  <c:v>210</c:v>
                </c:pt>
                <c:pt idx="477">
                  <c:v>210</c:v>
                </c:pt>
                <c:pt idx="478">
                  <c:v>210</c:v>
                </c:pt>
                <c:pt idx="479">
                  <c:v>210</c:v>
                </c:pt>
                <c:pt idx="480">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香港マカオ台湾の患者・海外輸入症例・無症状病原体保有者!$AX$169:$AX$510</c:f>
              <c:numCache>
                <c:formatCode>m"月"d"日"</c:formatCode>
                <c:ptCount val="34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numCache>
            </c:numRef>
          </c:cat>
          <c:val>
            <c:numRef>
              <c:f>香港マカオ台湾の患者・海外輸入症例・無症状病原体保有者!$AY$169:$AY$510</c:f>
              <c:numCache>
                <c:formatCode>General</c:formatCode>
                <c:ptCount val="34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香港マカオ台湾の患者・海外輸入症例・無症状病原体保有者!$AX$169:$AX$510</c:f>
              <c:numCache>
                <c:formatCode>m"月"d"日"</c:formatCode>
                <c:ptCount val="34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numCache>
            </c:numRef>
          </c:cat>
          <c:val>
            <c:numRef>
              <c:f>香港マカオ台湾の患者・海外輸入症例・無症状病原体保有者!$BB$169:$BB$510</c:f>
              <c:numCache>
                <c:formatCode>General</c:formatCode>
                <c:ptCount val="34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香港マカオ台湾の患者・海外輸入症例・無症状病原体保有者!$AX$169:$AX$510</c:f>
              <c:numCache>
                <c:formatCode>m"月"d"日"</c:formatCode>
                <c:ptCount val="34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numCache>
            </c:numRef>
          </c:cat>
          <c:val>
            <c:numRef>
              <c:f>香港マカオ台湾の患者・海外輸入症例・無症状病原体保有者!$AZ$169:$AZ$510</c:f>
              <c:numCache>
                <c:formatCode>General</c:formatCode>
                <c:ptCount val="34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pt idx="334">
                  <c:v>410</c:v>
                </c:pt>
                <c:pt idx="335">
                  <c:v>410</c:v>
                </c:pt>
                <c:pt idx="336">
                  <c:v>410</c:v>
                </c:pt>
                <c:pt idx="337">
                  <c:v>410</c:v>
                </c:pt>
                <c:pt idx="338">
                  <c:v>410</c:v>
                </c:pt>
                <c:pt idx="339">
                  <c:v>410</c:v>
                </c:pt>
                <c:pt idx="340">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香港マカオ台湾の患者・海外輸入症例・無症状病原体保有者!$AX$169:$AX$510</c:f>
              <c:numCache>
                <c:formatCode>m"月"d"日"</c:formatCode>
                <c:ptCount val="34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numCache>
            </c:numRef>
          </c:cat>
          <c:val>
            <c:numRef>
              <c:f>香港マカオ台湾の患者・海外輸入症例・無症状病原体保有者!$BC$169:$BC$510</c:f>
              <c:numCache>
                <c:formatCode>General</c:formatCode>
                <c:ptCount val="34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pt idx="334">
                  <c:v>964</c:v>
                </c:pt>
                <c:pt idx="335">
                  <c:v>964</c:v>
                </c:pt>
                <c:pt idx="336">
                  <c:v>964</c:v>
                </c:pt>
                <c:pt idx="337">
                  <c:v>964</c:v>
                </c:pt>
                <c:pt idx="338">
                  <c:v>964</c:v>
                </c:pt>
                <c:pt idx="339">
                  <c:v>964</c:v>
                </c:pt>
                <c:pt idx="340">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新疆の情況!$U$6:$U$315</c:f>
              <c:strCache>
                <c:ptCount val="30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strCache>
            </c:strRef>
          </c:cat>
          <c:val>
            <c:numRef>
              <c:f>新疆の情況!$V$6:$V$315</c:f>
              <c:numCache>
                <c:formatCode>General</c:formatCode>
                <c:ptCount val="310"/>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新疆の情況!$U$6:$U$315</c:f>
              <c:strCache>
                <c:ptCount val="30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strCache>
            </c:strRef>
          </c:cat>
          <c:val>
            <c:numRef>
              <c:f>新疆の情況!$Y$6:$Y$315</c:f>
              <c:numCache>
                <c:formatCode>General</c:formatCode>
                <c:ptCount val="310"/>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新疆の情況!$U$6:$U$315</c:f>
              <c:strCache>
                <c:ptCount val="30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strCache>
            </c:strRef>
          </c:cat>
          <c:val>
            <c:numRef>
              <c:f>新疆の情況!$W$6:$W$315</c:f>
              <c:numCache>
                <c:formatCode>General</c:formatCode>
                <c:ptCount val="310"/>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pt idx="301">
                  <c:v>981</c:v>
                </c:pt>
                <c:pt idx="302">
                  <c:v>981</c:v>
                </c:pt>
                <c:pt idx="303">
                  <c:v>981</c:v>
                </c:pt>
                <c:pt idx="304">
                  <c:v>981</c:v>
                </c:pt>
                <c:pt idx="305">
                  <c:v>981</c:v>
                </c:pt>
                <c:pt idx="306">
                  <c:v>981</c:v>
                </c:pt>
                <c:pt idx="307">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新疆の情況!$U$6:$U$315</c:f>
              <c:strCache>
                <c:ptCount val="30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strCache>
            </c:strRef>
          </c:cat>
          <c:val>
            <c:numRef>
              <c:f>新疆の情況!$X$6:$X$315</c:f>
              <c:numCache>
                <c:formatCode>General</c:formatCode>
                <c:ptCount val="310"/>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新疆の情況!$U$6:$U$315</c:f>
              <c:strCache>
                <c:ptCount val="30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strCache>
            </c:strRef>
          </c:cat>
          <c:val>
            <c:numRef>
              <c:f>新疆の情況!$Z$6:$Z$315</c:f>
              <c:numCache>
                <c:formatCode>General</c:formatCode>
                <c:ptCount val="310"/>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国家衛健委発表に基づく感染状況!$W$27:$W$512</c:f>
              <c:numCache>
                <c:formatCode>m"月"d"日"</c:formatCode>
                <c:ptCount val="4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numCache>
            </c:numRef>
          </c:cat>
          <c:val>
            <c:numRef>
              <c:f>国家衛健委発表に基づく感染状況!$X$27:$X$512</c:f>
              <c:numCache>
                <c:formatCode>#,##0_);[Red]\(#,##0\)</c:formatCode>
                <c:ptCount val="48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国家衛健委発表に基づく感染状況!$W$27:$W$512</c:f>
              <c:numCache>
                <c:formatCode>m"月"d"日"</c:formatCode>
                <c:ptCount val="4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numCache>
            </c:numRef>
          </c:cat>
          <c:val>
            <c:numRef>
              <c:f>国家衛健委発表に基づく感染状況!$Y$27:$Y$512</c:f>
              <c:numCache>
                <c:formatCode>General</c:formatCode>
                <c:ptCount val="48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国家衛健委発表に基づく感染状況!$Z$27:$Z$512</c:f>
              <c:numCache>
                <c:formatCode>m"月"d"日"</c:formatCode>
                <c:ptCount val="4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numCache>
            </c:numRef>
          </c:cat>
          <c:val>
            <c:numRef>
              <c:f>国家衛健委発表に基づく感染状況!$AA$27:$AA$512</c:f>
              <c:numCache>
                <c:formatCode>General</c:formatCode>
                <c:ptCount val="48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国家衛健委発表に基づく感染状況!$Z$27:$Z$512</c:f>
              <c:numCache>
                <c:formatCode>m"月"d"日"</c:formatCode>
                <c:ptCount val="4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numCache>
            </c:numRef>
          </c:cat>
          <c:val>
            <c:numRef>
              <c:f>国家衛健委発表に基づく感染状況!$AB$27:$AB$512</c:f>
              <c:numCache>
                <c:formatCode>General</c:formatCode>
                <c:ptCount val="48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国家衛健委発表に基づく感染状況!$W$27:$W$512</c:f>
              <c:numCache>
                <c:formatCode>m"月"d"日"</c:formatCode>
                <c:ptCount val="4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numCache>
            </c:numRef>
          </c:cat>
          <c:val>
            <c:numRef>
              <c:f>国家衛健委発表に基づく感染状況!$X$27:$X$512</c:f>
              <c:numCache>
                <c:formatCode>#,##0_);[Red]\(#,##0\)</c:formatCode>
                <c:ptCount val="48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国家衛健委発表に基づく感染状況!$W$27:$W$512</c:f>
              <c:numCache>
                <c:formatCode>m"月"d"日"</c:formatCode>
                <c:ptCount val="4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numCache>
            </c:numRef>
          </c:cat>
          <c:val>
            <c:numRef>
              <c:f>国家衛健委発表に基づく感染状況!$Y$27:$Y$512</c:f>
              <c:numCache>
                <c:formatCode>General</c:formatCode>
                <c:ptCount val="48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国家衛健委発表に基づく感染状況!$Z$27:$Z$512</c:f>
              <c:numCache>
                <c:formatCode>m"月"d"日"</c:formatCode>
                <c:ptCount val="4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numCache>
            </c:numRef>
          </c:cat>
          <c:val>
            <c:numRef>
              <c:f>国家衛健委発表に基づく感染状況!$AA$27:$AA$512</c:f>
              <c:numCache>
                <c:formatCode>General</c:formatCode>
                <c:ptCount val="48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国家衛健委発表に基づく感染状況!$Z$27:$Z$512</c:f>
              <c:numCache>
                <c:formatCode>m"月"d"日"</c:formatCode>
                <c:ptCount val="4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numCache>
            </c:numRef>
          </c:cat>
          <c:val>
            <c:numRef>
              <c:f>国家衛健委発表に基づく感染状況!$AB$27:$AB$512</c:f>
              <c:numCache>
                <c:formatCode>General</c:formatCode>
                <c:ptCount val="48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国家衛健委発表に基づく感染状況!$Z$27:$Z$512</c:f>
              <c:numCache>
                <c:formatCode>m"月"d"日"</c:formatCode>
                <c:ptCount val="4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numCache>
            </c:numRef>
          </c:cat>
          <c:val>
            <c:numRef>
              <c:f>国家衛健委発表に基づく感染状況!$AA$27:$AA$512</c:f>
              <c:numCache>
                <c:formatCode>General</c:formatCode>
                <c:ptCount val="48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国家衛健委発表に基づく感染状況!$Z$27:$Z$512</c:f>
              <c:numCache>
                <c:formatCode>m"月"d"日"</c:formatCode>
                <c:ptCount val="4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numCache>
            </c:numRef>
          </c:cat>
          <c:val>
            <c:numRef>
              <c:f>国家衛健委発表に基づく感染状況!$AB$27:$AB$512</c:f>
              <c:numCache>
                <c:formatCode>General</c:formatCode>
                <c:ptCount val="48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国家衛健委発表に基づく感染状況!$W$27:$W$512</c:f>
              <c:numCache>
                <c:formatCode>m"月"d"日"</c:formatCode>
                <c:ptCount val="4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numCache>
            </c:numRef>
          </c:cat>
          <c:val>
            <c:numRef>
              <c:f>国家衛健委発表に基づく感染状況!$X$27:$X$512</c:f>
              <c:numCache>
                <c:formatCode>#,##0_);[Red]\(#,##0\)</c:formatCode>
                <c:ptCount val="48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国家衛健委発表に基づく感染状況!$W$27:$W$512</c:f>
              <c:numCache>
                <c:formatCode>m"月"d"日"</c:formatCode>
                <c:ptCount val="4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numCache>
            </c:numRef>
          </c:cat>
          <c:val>
            <c:numRef>
              <c:f>国家衛健委発表に基づく感染状況!$Y$27:$Y$512</c:f>
              <c:numCache>
                <c:formatCode>General</c:formatCode>
                <c:ptCount val="48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国家衛健委発表に基づく感染状況!$Z$27:$Z$512</c:f>
              <c:numCache>
                <c:formatCode>m"月"d"日"</c:formatCode>
                <c:ptCount val="4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numCache>
            </c:numRef>
          </c:cat>
          <c:val>
            <c:numRef>
              <c:f>国家衛健委発表に基づく感染状況!$AA$27:$AA$512</c:f>
              <c:numCache>
                <c:formatCode>General</c:formatCode>
                <c:ptCount val="48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国家衛健委発表に基づく感染状況!$Z$27:$Z$512</c:f>
              <c:numCache>
                <c:formatCode>m"月"d"日"</c:formatCode>
                <c:ptCount val="4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numCache>
            </c:numRef>
          </c:cat>
          <c:val>
            <c:numRef>
              <c:f>国家衛健委発表に基づく感染状況!$AB$27:$AB$512</c:f>
              <c:numCache>
                <c:formatCode>General</c:formatCode>
                <c:ptCount val="48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香港マカオ台湾の患者・海外輸入症例・無症状病原体保有者!$CH$29:$CH$511</c:f>
              <c:numCache>
                <c:formatCode>m"月"d"日"</c:formatCode>
                <c:ptCount val="4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numCache>
            </c:numRef>
          </c:cat>
          <c:val>
            <c:numRef>
              <c:f>香港マカオ台湾の患者・海外輸入症例・無症状病原体保有者!$CI$29:$CI$511</c:f>
              <c:numCache>
                <c:formatCode>General</c:formatCode>
                <c:ptCount val="48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香港マカオ台湾の患者・海外輸入症例・無症状病原体保有者!$CE$29:$CE$511</c:f>
              <c:numCache>
                <c:formatCode>m"月"d"日"</c:formatCode>
                <c:ptCount val="4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numCache>
            </c:numRef>
          </c:cat>
          <c:val>
            <c:numRef>
              <c:f>香港マカオ台湾の患者・海外輸入症例・無症状病原体保有者!$CF$29:$CF$511</c:f>
              <c:numCache>
                <c:formatCode>General</c:formatCode>
                <c:ptCount val="48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香港マカオ台湾の患者・海外輸入症例・無症状病原体保有者!$CE$29:$CE$511</c:f>
              <c:numCache>
                <c:formatCode>m"月"d"日"</c:formatCode>
                <c:ptCount val="4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numCache>
            </c:numRef>
          </c:cat>
          <c:val>
            <c:numRef>
              <c:f>香港マカオ台湾の患者・海外輸入症例・無症状病原体保有者!$CG$29:$CG$511</c:f>
              <c:numCache>
                <c:formatCode>General</c:formatCode>
                <c:ptCount val="4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香港マカオ台湾の患者・海外輸入症例・無症状病原体保有者!$BE$70:$BE$511</c:f>
              <c:numCache>
                <c:formatCode>m"月"d"日"</c:formatCode>
                <c:ptCount val="4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numCache>
            </c:numRef>
          </c:cat>
          <c:val>
            <c:numRef>
              <c:f>香港マカオ台湾の患者・海外輸入症例・無症状病原体保有者!$BF$70:$BF$511</c:f>
              <c:numCache>
                <c:formatCode>General</c:formatCode>
                <c:ptCount val="44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pt idx="433">
                  <c:v>16</c:v>
                </c:pt>
                <c:pt idx="434">
                  <c:v>9</c:v>
                </c:pt>
                <c:pt idx="435">
                  <c:v>5</c:v>
                </c:pt>
                <c:pt idx="436">
                  <c:v>9</c:v>
                </c:pt>
                <c:pt idx="437">
                  <c:v>14</c:v>
                </c:pt>
                <c:pt idx="438">
                  <c:v>20</c:v>
                </c:pt>
                <c:pt idx="439">
                  <c:v>18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香港マカオ台湾の患者・海外輸入症例・無症状病原体保有者!$BE$70:$BE$511</c:f>
              <c:numCache>
                <c:formatCode>m"月"d"日"</c:formatCode>
                <c:ptCount val="4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numCache>
            </c:numRef>
          </c:cat>
          <c:val>
            <c:numRef>
              <c:f>香港マカオ台湾の患者・海外輸入症例・無症状病原体保有者!$BG$70:$BG$511</c:f>
              <c:numCache>
                <c:formatCode>General</c:formatCode>
                <c:ptCount val="44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pt idx="433">
                  <c:v>5801</c:v>
                </c:pt>
                <c:pt idx="434">
                  <c:v>5810</c:v>
                </c:pt>
                <c:pt idx="435">
                  <c:v>5815</c:v>
                </c:pt>
                <c:pt idx="436">
                  <c:v>5824</c:v>
                </c:pt>
                <c:pt idx="437">
                  <c:v>5838</c:v>
                </c:pt>
                <c:pt idx="438">
                  <c:v>5858</c:v>
                </c:pt>
                <c:pt idx="439">
                  <c:v>5876</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香港マカオ台湾の患者・海外輸入症例・無症状病原体保有者!$BW$29:$BW$511</c:f>
              <c:numCache>
                <c:formatCode>m"月"d"日"</c:formatCode>
                <c:ptCount val="4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numCache>
            </c:numRef>
          </c:cat>
          <c:val>
            <c:numRef>
              <c:f>香港マカオ台湾の患者・海外輸入症例・無症状病原体保有者!$BX$29:$BX$511</c:f>
              <c:numCache>
                <c:formatCode>General</c:formatCode>
                <c:ptCount val="48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50</c:v>
                </c:pt>
                <c:pt idx="480">
                  <c:v>50</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香港マカオ台湾の患者・海外輸入症例・無症状病原体保有者!$BW$29:$BW$511</c:f>
              <c:numCache>
                <c:formatCode>m"月"d"日"</c:formatCode>
                <c:ptCount val="4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numCache>
            </c:numRef>
          </c:cat>
          <c:val>
            <c:numRef>
              <c:f>香港マカオ台湾の患者・海外輸入症例・無症状病原体保有者!$BY$29:$BY$511</c:f>
              <c:numCache>
                <c:formatCode>General</c:formatCode>
                <c:ptCount val="4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49</c:v>
                </c:pt>
                <c:pt idx="480">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香港マカオ台湾の患者・海外輸入症例・無症状病原体保有者!$BW$29:$BW$511</c:f>
              <c:numCache>
                <c:formatCode>m"月"d"日"</c:formatCode>
                <c:ptCount val="4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numCache>
            </c:numRef>
          </c:cat>
          <c:val>
            <c:numRef>
              <c:f>香港マカオ台湾の患者・海外輸入症例・無症状病原体保有者!$BZ$29:$BZ$511</c:f>
              <c:numCache>
                <c:formatCode>General</c:formatCode>
                <c:ptCount val="4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香港マカオ台湾の患者・海外輸入症例・無症状病原体保有者!$CA$29:$CA$511</c:f>
              <c:numCache>
                <c:formatCode>m"月"d"日"</c:formatCode>
                <c:ptCount val="4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numCache>
            </c:numRef>
          </c:cat>
          <c:val>
            <c:numRef>
              <c:f>香港マカオ台湾の患者・海外輸入症例・無症状病原体保有者!$CB$29:$CB$511</c:f>
              <c:numCache>
                <c:formatCode>General</c:formatCode>
                <c:ptCount val="48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pt idx="474">
                  <c:v>1210</c:v>
                </c:pt>
                <c:pt idx="475">
                  <c:v>1231</c:v>
                </c:pt>
                <c:pt idx="476">
                  <c:v>1256</c:v>
                </c:pt>
                <c:pt idx="477">
                  <c:v>1290</c:v>
                </c:pt>
                <c:pt idx="478">
                  <c:v>1475</c:v>
                </c:pt>
                <c:pt idx="479">
                  <c:v>1682</c:v>
                </c:pt>
                <c:pt idx="480">
                  <c:v>2017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香港マカオ台湾の患者・海外輸入症例・無症状病原体保有者!$CA$29:$CA$511</c:f>
              <c:numCache>
                <c:formatCode>m"月"d"日"</c:formatCode>
                <c:ptCount val="4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numCache>
            </c:numRef>
          </c:cat>
          <c:val>
            <c:numRef>
              <c:f>香港マカオ台湾の患者・海外輸入症例・無症状病原体保有者!$CC$29:$CC$511</c:f>
              <c:numCache>
                <c:formatCode>General</c:formatCode>
                <c:ptCount val="4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pt idx="474">
                  <c:v>1093</c:v>
                </c:pt>
                <c:pt idx="475">
                  <c:v>1097</c:v>
                </c:pt>
                <c:pt idx="476">
                  <c:v>1102</c:v>
                </c:pt>
                <c:pt idx="477">
                  <c:v>1107</c:v>
                </c:pt>
                <c:pt idx="478">
                  <c:v>1116</c:v>
                </c:pt>
                <c:pt idx="479">
                  <c:v>1116</c:v>
                </c:pt>
                <c:pt idx="480">
                  <c:v>1123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香港マカオ台湾の患者・海外輸入症例・無症状病原体保有者!$CA$29:$CA$511</c:f>
              <c:numCache>
                <c:formatCode>m"月"d"日"</c:formatCode>
                <c:ptCount val="4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numCache>
            </c:numRef>
          </c:cat>
          <c:val>
            <c:numRef>
              <c:f>香港マカオ台湾の患者・海外輸入症例・無症状病原体保有者!$CD$29:$CD$511</c:f>
              <c:numCache>
                <c:formatCode>General</c:formatCode>
                <c:ptCount val="4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pt idx="474">
                  <c:v>12</c:v>
                </c:pt>
                <c:pt idx="475">
                  <c:v>12</c:v>
                </c:pt>
                <c:pt idx="476">
                  <c:v>12</c:v>
                </c:pt>
                <c:pt idx="477">
                  <c:v>12</c:v>
                </c:pt>
                <c:pt idx="478">
                  <c:v>12</c:v>
                </c:pt>
                <c:pt idx="479">
                  <c:v>12</c:v>
                </c:pt>
                <c:pt idx="480">
                  <c:v>12</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香港マカオ台湾の患者・海外輸入症例・無症状病原体保有者!$BJ$97:$BJ$510</c:f>
              <c:numCache>
                <c:formatCode>m"月"d"日"</c:formatCode>
                <c:ptCount val="41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numCache>
            </c:numRef>
          </c:cat>
          <c:val>
            <c:numRef>
              <c:f>香港マカオ台湾の患者・海外輸入症例・無症状病原体保有者!$BK$97:$BK$510</c:f>
              <c:numCache>
                <c:formatCode>General</c:formatCode>
                <c:ptCount val="41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25</c:v>
                </c:pt>
                <c:pt idx="410">
                  <c:v>19</c:v>
                </c:pt>
                <c:pt idx="411">
                  <c:v>17</c:v>
                </c:pt>
                <c:pt idx="412">
                  <c:v>20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香港マカオ台湾の患者・海外輸入症例・無症状病原体保有者!$BJ$97:$BJ$510</c:f>
              <c:numCache>
                <c:formatCode>m"月"d"日"</c:formatCode>
                <c:ptCount val="41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numCache>
            </c:numRef>
          </c:cat>
          <c:val>
            <c:numRef>
              <c:f>香港マカオ台湾の患者・海外輸入症例・無症状病原体保有者!$BL$97:$BL$510</c:f>
              <c:numCache>
                <c:formatCode>General</c:formatCode>
                <c:ptCount val="41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15</c:v>
                </c:pt>
                <c:pt idx="410">
                  <c:v>14</c:v>
                </c:pt>
                <c:pt idx="411">
                  <c:v>17</c:v>
                </c:pt>
                <c:pt idx="412">
                  <c:v>18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香港マカオ台湾の患者・海外輸入症例・無症状病原体保有者!$BM$97:$BM$510</c:f>
              <c:numCache>
                <c:formatCode>m"月"d"日"</c:formatCode>
                <c:ptCount val="41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numCache>
            </c:numRef>
          </c:cat>
          <c:val>
            <c:numRef>
              <c:f>香港マカオ台湾の患者・海外輸入症例・無症状病原体保有者!$BN$97:$BN$510</c:f>
              <c:numCache>
                <c:formatCode>General</c:formatCode>
                <c:ptCount val="41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pt idx="406">
                  <c:v>9255</c:v>
                </c:pt>
                <c:pt idx="407">
                  <c:v>9269</c:v>
                </c:pt>
                <c:pt idx="408">
                  <c:v>9291</c:v>
                </c:pt>
                <c:pt idx="409">
                  <c:v>9316</c:v>
                </c:pt>
                <c:pt idx="410">
                  <c:v>9335</c:v>
                </c:pt>
                <c:pt idx="411">
                  <c:v>9352</c:v>
                </c:pt>
                <c:pt idx="412">
                  <c:v>9372</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香港マカオ台湾の患者・海外輸入症例・無症状病原体保有者!$BM$97:$BM$510</c:f>
              <c:numCache>
                <c:formatCode>m"月"d"日"</c:formatCode>
                <c:ptCount val="41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numCache>
            </c:numRef>
          </c:cat>
          <c:val>
            <c:numRef>
              <c:f>香港マカオ台湾の患者・海外輸入症例・無症状病原体保有者!$BO$97:$BO$510</c:f>
              <c:numCache>
                <c:formatCode>General</c:formatCode>
                <c:ptCount val="41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pt idx="406">
                  <c:v>4790</c:v>
                </c:pt>
                <c:pt idx="407">
                  <c:v>4804</c:v>
                </c:pt>
                <c:pt idx="408">
                  <c:v>4826</c:v>
                </c:pt>
                <c:pt idx="409">
                  <c:v>4841</c:v>
                </c:pt>
                <c:pt idx="410">
                  <c:v>4855</c:v>
                </c:pt>
                <c:pt idx="411">
                  <c:v>4872</c:v>
                </c:pt>
                <c:pt idx="412">
                  <c:v>4890</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香港マカオ台湾の患者・海外輸入症例・無症状病原体保有者!$CH$29:$CH$511</c:f>
              <c:numCache>
                <c:formatCode>m"月"d"日"</c:formatCode>
                <c:ptCount val="4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numCache>
            </c:numRef>
          </c:cat>
          <c:val>
            <c:numRef>
              <c:f>香港マカオ台湾の患者・海外輸入症例・無症状病原体保有者!$CI$29:$CI$511</c:f>
              <c:numCache>
                <c:formatCode>General</c:formatCode>
                <c:ptCount val="48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香港マカオ台湾の患者・海外輸入症例・無症状病原体保有者!$CE$29:$CE$511</c:f>
              <c:numCache>
                <c:formatCode>m"月"d"日"</c:formatCode>
                <c:ptCount val="4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numCache>
            </c:numRef>
          </c:cat>
          <c:val>
            <c:numRef>
              <c:f>香港マカオ台湾の患者・海外輸入症例・無症状病原体保有者!$CF$29:$CF$511</c:f>
              <c:numCache>
                <c:formatCode>General</c:formatCode>
                <c:ptCount val="48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香港マカオ台湾の患者・海外輸入症例・無症状病原体保有者!$CE$29:$CE$511</c:f>
              <c:numCache>
                <c:formatCode>m"月"d"日"</c:formatCode>
                <c:ptCount val="4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numCache>
            </c:numRef>
          </c:cat>
          <c:val>
            <c:numRef>
              <c:f>香港マカオ台湾の患者・海外輸入症例・無症状病原体保有者!$CG$29:$CG$511</c:f>
              <c:numCache>
                <c:formatCode>General</c:formatCode>
                <c:ptCount val="4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21"/>
  <sheetViews>
    <sheetView zoomScaleNormal="100" workbookViewId="0">
      <pane xSplit="2" ySplit="5" topLeftCell="C504" activePane="bottomRight" state="frozen"/>
      <selection pane="topRight" activeCell="C1" sqref="C1"/>
      <selection pane="bottomLeft" activeCell="A8" sqref="A8"/>
      <selection pane="bottomRight" activeCell="N509" sqref="N50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44334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H503" si="864">+H497+G498</f>
        <v>90726</v>
      </c>
      <c r="I498" s="89">
        <f t="shared" ref="I498" si="865">+H498-M498-O498</f>
        <v>314</v>
      </c>
      <c r="J498" s="48">
        <v>-2</v>
      </c>
      <c r="K498" s="56">
        <f t="shared" ref="K498:K503" si="866">+J498+K497</f>
        <v>3</v>
      </c>
      <c r="L498" s="48">
        <v>0</v>
      </c>
      <c r="M498" s="89">
        <f t="shared" ref="M498:M503" si="867">+L498+M497</f>
        <v>4636</v>
      </c>
      <c r="N498" s="48">
        <v>10</v>
      </c>
      <c r="O498" s="89">
        <f t="shared" ref="O498:O503" si="868">+N498+O497</f>
        <v>85776</v>
      </c>
      <c r="P498" s="111">
        <f t="shared" ref="P498:P504"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v>44322</v>
      </c>
      <c r="C499" s="48">
        <v>0</v>
      </c>
      <c r="D499" s="84"/>
      <c r="E499" s="110"/>
      <c r="F499" s="57">
        <v>1</v>
      </c>
      <c r="G499" s="48">
        <v>13</v>
      </c>
      <c r="H499" s="89">
        <f t="shared" si="864"/>
        <v>90739</v>
      </c>
      <c r="I499" s="89">
        <f t="shared" ref="I499" si="876">+H499-M499-O499</f>
        <v>308</v>
      </c>
      <c r="J499" s="48">
        <v>0</v>
      </c>
      <c r="K499" s="56">
        <f t="shared" si="866"/>
        <v>3</v>
      </c>
      <c r="L499" s="48">
        <v>0</v>
      </c>
      <c r="M499" s="89">
        <f t="shared" si="867"/>
        <v>4636</v>
      </c>
      <c r="N499" s="48">
        <v>19</v>
      </c>
      <c r="O499" s="89">
        <f t="shared" si="868"/>
        <v>85795</v>
      </c>
      <c r="P499" s="111">
        <f t="shared" si="869"/>
        <v>484</v>
      </c>
      <c r="Q499" s="57">
        <v>1010192</v>
      </c>
      <c r="R499" s="48">
        <v>295</v>
      </c>
      <c r="S499" s="118"/>
      <c r="T499" s="57">
        <v>5578</v>
      </c>
      <c r="U499" s="78"/>
      <c r="W499" s="1">
        <f t="shared" ref="W499" si="877">+B499</f>
        <v>44322</v>
      </c>
      <c r="X499" s="122">
        <f t="shared" ref="X499" si="878">+G499</f>
        <v>13</v>
      </c>
      <c r="Y499">
        <f t="shared" ref="Y499" si="879">+H499</f>
        <v>90739</v>
      </c>
      <c r="Z499" s="123">
        <f t="shared" ref="Z499" si="880">+B499</f>
        <v>44322</v>
      </c>
      <c r="AA499">
        <f t="shared" ref="AA499" si="881">+L499</f>
        <v>0</v>
      </c>
      <c r="AB499">
        <f t="shared" ref="AB499" si="882">+M499</f>
        <v>4636</v>
      </c>
      <c r="AC499">
        <v>26</v>
      </c>
    </row>
    <row r="500" spans="2:29" x14ac:dyDescent="0.55000000000000004">
      <c r="B500" s="77">
        <v>44323</v>
      </c>
      <c r="C500" s="48">
        <v>4</v>
      </c>
      <c r="D500" s="84"/>
      <c r="E500" s="110"/>
      <c r="F500" s="57">
        <v>4</v>
      </c>
      <c r="G500" s="48">
        <v>7</v>
      </c>
      <c r="H500" s="89">
        <f t="shared" si="864"/>
        <v>90746</v>
      </c>
      <c r="I500" s="89">
        <f t="shared" ref="I500" si="883">+H500-M500-O500</f>
        <v>300</v>
      </c>
      <c r="J500" s="48">
        <v>-2</v>
      </c>
      <c r="K500" s="56">
        <f t="shared" si="866"/>
        <v>1</v>
      </c>
      <c r="L500" s="48">
        <v>0</v>
      </c>
      <c r="M500" s="89">
        <f t="shared" si="867"/>
        <v>4636</v>
      </c>
      <c r="N500" s="48">
        <v>15</v>
      </c>
      <c r="O500" s="89">
        <f t="shared" si="868"/>
        <v>85810</v>
      </c>
      <c r="P500" s="111">
        <f t="shared" si="869"/>
        <v>479</v>
      </c>
      <c r="Q500" s="57">
        <v>1010671</v>
      </c>
      <c r="R500" s="48">
        <v>288</v>
      </c>
      <c r="S500" s="118"/>
      <c r="T500" s="57">
        <v>5769</v>
      </c>
      <c r="U500" s="78"/>
      <c r="W500" s="1">
        <f t="shared" ref="W500" si="884">+B500</f>
        <v>44323</v>
      </c>
      <c r="X500" s="122">
        <f t="shared" ref="X500" si="885">+G500</f>
        <v>7</v>
      </c>
      <c r="Y500">
        <f t="shared" ref="Y500" si="886">+H500</f>
        <v>90746</v>
      </c>
      <c r="Z500" s="123">
        <f t="shared" ref="Z500" si="887">+B500</f>
        <v>44323</v>
      </c>
      <c r="AA500">
        <f t="shared" ref="AA500" si="888">+L500</f>
        <v>0</v>
      </c>
      <c r="AB500">
        <f t="shared" ref="AB500" si="889">+M500</f>
        <v>4636</v>
      </c>
      <c r="AC500">
        <v>26</v>
      </c>
    </row>
    <row r="501" spans="2:29" x14ac:dyDescent="0.55000000000000004">
      <c r="B501" s="77">
        <v>44324</v>
      </c>
      <c r="C501" s="48">
        <v>5</v>
      </c>
      <c r="D501" s="84"/>
      <c r="E501" s="110"/>
      <c r="F501" s="57">
        <v>1</v>
      </c>
      <c r="G501" s="48">
        <v>12</v>
      </c>
      <c r="H501" s="89">
        <f t="shared" si="864"/>
        <v>90758</v>
      </c>
      <c r="I501" s="89">
        <f t="shared" ref="I501" si="890">+H501-M501-O501</f>
        <v>300</v>
      </c>
      <c r="J501" s="48">
        <v>0</v>
      </c>
      <c r="K501" s="56">
        <f t="shared" si="866"/>
        <v>1</v>
      </c>
      <c r="L501" s="48">
        <v>0</v>
      </c>
      <c r="M501" s="89">
        <f t="shared" si="867"/>
        <v>4636</v>
      </c>
      <c r="N501" s="48">
        <v>12</v>
      </c>
      <c r="O501" s="89">
        <f t="shared" si="868"/>
        <v>85822</v>
      </c>
      <c r="P501" s="111">
        <f t="shared" si="869"/>
        <v>277</v>
      </c>
      <c r="Q501" s="57">
        <v>1010948</v>
      </c>
      <c r="R501" s="48">
        <v>832</v>
      </c>
      <c r="S501" s="118"/>
      <c r="T501" s="57">
        <v>5214</v>
      </c>
      <c r="U501" s="78"/>
      <c r="W501" s="1">
        <f t="shared" ref="W501" si="891">+B501</f>
        <v>44324</v>
      </c>
      <c r="X501" s="122">
        <f t="shared" ref="X501" si="892">+G501</f>
        <v>12</v>
      </c>
      <c r="Y501">
        <f t="shared" ref="Y501" si="893">+H501</f>
        <v>90758</v>
      </c>
      <c r="Z501" s="123">
        <f t="shared" ref="Z501" si="894">+B501</f>
        <v>44324</v>
      </c>
      <c r="AA501">
        <f t="shared" ref="AA501" si="895">+L501</f>
        <v>0</v>
      </c>
      <c r="AB501">
        <f t="shared" ref="AB501" si="896">+M501</f>
        <v>4636</v>
      </c>
      <c r="AC501">
        <v>26</v>
      </c>
    </row>
    <row r="502" spans="2:29" x14ac:dyDescent="0.55000000000000004">
      <c r="B502" s="77">
        <v>44325</v>
      </c>
      <c r="C502" s="48">
        <v>0</v>
      </c>
      <c r="D502" s="84"/>
      <c r="E502" s="110"/>
      <c r="F502" s="57">
        <v>1</v>
      </c>
      <c r="G502" s="48">
        <v>11</v>
      </c>
      <c r="H502" s="89">
        <f t="shared" si="864"/>
        <v>90769</v>
      </c>
      <c r="I502" s="89">
        <f t="shared" ref="I502" si="897">+H502-M502-O502</f>
        <v>298</v>
      </c>
      <c r="J502" s="48">
        <v>-1</v>
      </c>
      <c r="K502" s="56">
        <f t="shared" si="866"/>
        <v>0</v>
      </c>
      <c r="L502" s="48">
        <v>0</v>
      </c>
      <c r="M502" s="89">
        <f t="shared" si="867"/>
        <v>4636</v>
      </c>
      <c r="N502" s="48">
        <v>13</v>
      </c>
      <c r="O502" s="89">
        <f t="shared" si="868"/>
        <v>85835</v>
      </c>
      <c r="P502" s="111">
        <f t="shared" si="869"/>
        <v>1092</v>
      </c>
      <c r="Q502" s="57">
        <v>1012040</v>
      </c>
      <c r="R502" s="48">
        <v>331</v>
      </c>
      <c r="S502" s="118"/>
      <c r="T502" s="57">
        <v>5973</v>
      </c>
      <c r="U502" s="78"/>
      <c r="W502" s="1">
        <f t="shared" ref="W502" si="898">+B502</f>
        <v>44325</v>
      </c>
      <c r="X502" s="122">
        <f t="shared" ref="X502" si="899">+G502</f>
        <v>11</v>
      </c>
      <c r="Y502">
        <f t="shared" ref="Y502" si="900">+H502</f>
        <v>90769</v>
      </c>
      <c r="Z502" s="123">
        <f t="shared" ref="Z502" si="901">+B502</f>
        <v>44325</v>
      </c>
      <c r="AA502">
        <f t="shared" ref="AA502" si="902">+L502</f>
        <v>0</v>
      </c>
      <c r="AB502">
        <f t="shared" ref="AB502" si="903">+M502</f>
        <v>4636</v>
      </c>
      <c r="AC502">
        <v>26</v>
      </c>
    </row>
    <row r="503" spans="2:29" x14ac:dyDescent="0.55000000000000004">
      <c r="B503" s="77">
        <v>44326</v>
      </c>
      <c r="C503" s="48">
        <v>1</v>
      </c>
      <c r="D503" s="84"/>
      <c r="E503" s="110"/>
      <c r="F503" s="57">
        <v>2</v>
      </c>
      <c r="G503" s="48">
        <v>14</v>
      </c>
      <c r="H503" s="89">
        <f t="shared" si="864"/>
        <v>90783</v>
      </c>
      <c r="I503" s="89">
        <f t="shared" ref="I503" si="904">+H503-M503-O503</f>
        <v>302</v>
      </c>
      <c r="J503" s="48">
        <v>0</v>
      </c>
      <c r="K503" s="56">
        <f t="shared" si="866"/>
        <v>0</v>
      </c>
      <c r="L503" s="48">
        <v>0</v>
      </c>
      <c r="M503" s="89">
        <f t="shared" si="867"/>
        <v>4636</v>
      </c>
      <c r="N503" s="48">
        <v>10</v>
      </c>
      <c r="O503" s="89">
        <f t="shared" si="868"/>
        <v>85845</v>
      </c>
      <c r="P503" s="111">
        <f t="shared" si="869"/>
        <v>517</v>
      </c>
      <c r="Q503" s="57">
        <v>1012557</v>
      </c>
      <c r="R503" s="48">
        <v>642</v>
      </c>
      <c r="S503" s="118"/>
      <c r="T503" s="57">
        <v>5848</v>
      </c>
      <c r="U503" s="78"/>
      <c r="W503" s="1">
        <f t="shared" ref="W503" si="905">+B503</f>
        <v>44326</v>
      </c>
      <c r="X503" s="122">
        <f t="shared" ref="X503" si="906">+G503</f>
        <v>14</v>
      </c>
      <c r="Y503">
        <f t="shared" ref="Y503" si="907">+H503</f>
        <v>90783</v>
      </c>
      <c r="Z503" s="123">
        <f t="shared" ref="Z503" si="908">+B503</f>
        <v>44326</v>
      </c>
      <c r="AA503">
        <f t="shared" ref="AA503" si="909">+L503</f>
        <v>0</v>
      </c>
      <c r="AB503">
        <f t="shared" ref="AB503" si="910">+M503</f>
        <v>4636</v>
      </c>
      <c r="AC503">
        <v>26</v>
      </c>
    </row>
    <row r="504" spans="2:29" x14ac:dyDescent="0.55000000000000004">
      <c r="B504" s="77">
        <v>44327</v>
      </c>
      <c r="C504" s="48">
        <v>0</v>
      </c>
      <c r="D504" s="84"/>
      <c r="E504" s="110"/>
      <c r="F504" s="57">
        <v>1</v>
      </c>
      <c r="G504" s="48">
        <v>16</v>
      </c>
      <c r="H504" s="89">
        <f t="shared" ref="H504" si="911">+H503+G504</f>
        <v>90799</v>
      </c>
      <c r="I504" s="89">
        <f t="shared" ref="I504" si="912">+H504-M504-O504</f>
        <v>302</v>
      </c>
      <c r="J504" s="48">
        <v>0</v>
      </c>
      <c r="K504" s="56">
        <f t="shared" ref="K504" si="913">+J504+K503</f>
        <v>0</v>
      </c>
      <c r="L504" s="48">
        <v>0</v>
      </c>
      <c r="M504" s="89">
        <f t="shared" ref="M504" si="914">+L504+M503</f>
        <v>4636</v>
      </c>
      <c r="N504" s="48">
        <v>16</v>
      </c>
      <c r="O504" s="89">
        <f t="shared" ref="O504" si="915">+N504+O503</f>
        <v>85861</v>
      </c>
      <c r="P504" s="111">
        <f t="shared" si="869"/>
        <v>389</v>
      </c>
      <c r="Q504" s="57">
        <v>1012946</v>
      </c>
      <c r="R504" s="48">
        <v>470</v>
      </c>
      <c r="S504" s="118"/>
      <c r="T504" s="57">
        <v>5766</v>
      </c>
      <c r="U504" s="78"/>
      <c r="W504" s="1">
        <f t="shared" ref="W504" si="916">+B504</f>
        <v>44327</v>
      </c>
      <c r="X504" s="122">
        <f t="shared" ref="X504" si="917">+G504</f>
        <v>16</v>
      </c>
      <c r="Y504">
        <f t="shared" ref="Y504" si="918">+H504</f>
        <v>90799</v>
      </c>
      <c r="Z504" s="123">
        <f t="shared" ref="Z504" si="919">+B504</f>
        <v>44327</v>
      </c>
      <c r="AA504">
        <f t="shared" ref="AA504" si="920">+L504</f>
        <v>0</v>
      </c>
      <c r="AB504">
        <f t="shared" ref="AB504" si="921">+M504</f>
        <v>4636</v>
      </c>
      <c r="AC504">
        <v>26</v>
      </c>
    </row>
    <row r="505" spans="2:29" x14ac:dyDescent="0.55000000000000004">
      <c r="B505" s="77">
        <v>44328</v>
      </c>
      <c r="C505" s="48">
        <v>0</v>
      </c>
      <c r="D505" s="84"/>
      <c r="E505" s="110"/>
      <c r="F505" s="57">
        <v>0</v>
      </c>
      <c r="G505" s="48">
        <v>9</v>
      </c>
      <c r="H505" s="89">
        <f t="shared" ref="H505" si="922">+H504+G505</f>
        <v>90808</v>
      </c>
      <c r="I505" s="89">
        <f t="shared" ref="I505" si="923">+H505-M505-O505</f>
        <v>291</v>
      </c>
      <c r="J505" s="48">
        <v>1</v>
      </c>
      <c r="K505" s="56">
        <f t="shared" ref="K505" si="924">+J505+K504</f>
        <v>1</v>
      </c>
      <c r="L505" s="48">
        <v>0</v>
      </c>
      <c r="M505" s="89">
        <f t="shared" ref="M505" si="925">+L505+M504</f>
        <v>4636</v>
      </c>
      <c r="N505" s="48">
        <v>20</v>
      </c>
      <c r="O505" s="89">
        <f t="shared" ref="O505" si="926">+N505+O504</f>
        <v>85881</v>
      </c>
      <c r="P505" s="111">
        <f t="shared" ref="P505" si="927">+Q505-Q504</f>
        <v>286</v>
      </c>
      <c r="Q505" s="57">
        <v>1013232</v>
      </c>
      <c r="R505" s="48">
        <v>563</v>
      </c>
      <c r="S505" s="118"/>
      <c r="T505" s="57">
        <v>5489</v>
      </c>
      <c r="U505" s="78"/>
      <c r="W505" s="1">
        <f t="shared" ref="W505" si="928">+B505</f>
        <v>44328</v>
      </c>
      <c r="X505" s="122">
        <f t="shared" ref="X505" si="929">+G505</f>
        <v>9</v>
      </c>
      <c r="Y505">
        <f t="shared" ref="Y505" si="930">+H505</f>
        <v>90808</v>
      </c>
      <c r="Z505" s="123">
        <f t="shared" ref="Z505" si="931">+B505</f>
        <v>44328</v>
      </c>
      <c r="AA505">
        <f t="shared" ref="AA505" si="932">+L505</f>
        <v>0</v>
      </c>
      <c r="AB505">
        <f t="shared" ref="AB505" si="933">+M505</f>
        <v>4636</v>
      </c>
      <c r="AC505">
        <v>26</v>
      </c>
    </row>
    <row r="506" spans="2:29" x14ac:dyDescent="0.55000000000000004">
      <c r="B506" s="77">
        <v>44329</v>
      </c>
      <c r="C506" s="48">
        <v>1</v>
      </c>
      <c r="D506" s="84"/>
      <c r="E506" s="110"/>
      <c r="F506" s="57">
        <v>1</v>
      </c>
      <c r="G506" s="48">
        <v>7</v>
      </c>
      <c r="H506" s="89">
        <f t="shared" ref="H506" si="934">+H505+G506</f>
        <v>90815</v>
      </c>
      <c r="I506" s="89">
        <f t="shared" ref="I506" si="935">+H506-M506-O506</f>
        <v>285</v>
      </c>
      <c r="J506" s="48">
        <v>0</v>
      </c>
      <c r="K506" s="56">
        <f t="shared" ref="K506" si="936">+J506+K505</f>
        <v>1</v>
      </c>
      <c r="L506" s="48">
        <v>0</v>
      </c>
      <c r="M506" s="89">
        <f t="shared" ref="M506" si="937">+L506+M505</f>
        <v>4636</v>
      </c>
      <c r="N506" s="48">
        <v>13</v>
      </c>
      <c r="O506" s="89">
        <f t="shared" ref="O506" si="938">+N506+O505</f>
        <v>85894</v>
      </c>
      <c r="P506" s="111">
        <f t="shared" ref="P506" si="939">+Q506-Q505</f>
        <v>649</v>
      </c>
      <c r="Q506" s="57">
        <v>1013881</v>
      </c>
      <c r="R506" s="48">
        <v>665</v>
      </c>
      <c r="S506" s="118"/>
      <c r="T506" s="57">
        <v>5445</v>
      </c>
      <c r="U506" s="78"/>
      <c r="W506" s="1">
        <f t="shared" ref="W506" si="940">+B506</f>
        <v>44329</v>
      </c>
      <c r="X506" s="122">
        <f t="shared" ref="X506" si="941">+G506</f>
        <v>7</v>
      </c>
      <c r="Y506">
        <f t="shared" ref="Y506" si="942">+H506</f>
        <v>90815</v>
      </c>
      <c r="Z506" s="123">
        <f t="shared" ref="Z506" si="943">+B506</f>
        <v>44329</v>
      </c>
      <c r="AA506">
        <f t="shared" ref="AA506" si="944">+L506</f>
        <v>0</v>
      </c>
      <c r="AB506">
        <f t="shared" ref="AB506" si="945">+M506</f>
        <v>4636</v>
      </c>
      <c r="AC506">
        <v>26</v>
      </c>
    </row>
    <row r="507" spans="2:29" x14ac:dyDescent="0.55000000000000004">
      <c r="B507" s="77">
        <v>44330</v>
      </c>
      <c r="C507" s="48">
        <v>0</v>
      </c>
      <c r="D507" s="84"/>
      <c r="E507" s="110"/>
      <c r="F507" s="57">
        <v>1</v>
      </c>
      <c r="G507" s="48">
        <v>14</v>
      </c>
      <c r="H507" s="89">
        <f t="shared" ref="H507" si="946">+H506+G507</f>
        <v>90829</v>
      </c>
      <c r="I507" s="89">
        <f t="shared" ref="I507" si="947">+H507-M507-O507</f>
        <v>279</v>
      </c>
      <c r="J507" s="48">
        <v>0</v>
      </c>
      <c r="K507" s="56">
        <f t="shared" ref="K507" si="948">+J507+K506</f>
        <v>1</v>
      </c>
      <c r="L507" s="48">
        <v>0</v>
      </c>
      <c r="M507" s="89">
        <f t="shared" ref="M507" si="949">+L507+M506</f>
        <v>4636</v>
      </c>
      <c r="N507" s="48">
        <v>20</v>
      </c>
      <c r="O507" s="89">
        <f t="shared" ref="O507" si="950">+N507+O506</f>
        <v>85914</v>
      </c>
      <c r="P507" s="111">
        <f t="shared" ref="P507" si="951">+Q507-Q506</f>
        <v>520</v>
      </c>
      <c r="Q507" s="57">
        <v>1014401</v>
      </c>
      <c r="R507" s="48">
        <v>351</v>
      </c>
      <c r="S507" s="118"/>
      <c r="T507" s="57">
        <v>5613</v>
      </c>
      <c r="U507" s="78"/>
      <c r="W507" s="1">
        <f t="shared" ref="W507" si="952">+B507</f>
        <v>44330</v>
      </c>
      <c r="X507" s="122">
        <f t="shared" ref="X507" si="953">+G507</f>
        <v>14</v>
      </c>
      <c r="Y507">
        <f t="shared" ref="Y507" si="954">+H507</f>
        <v>90829</v>
      </c>
      <c r="Z507" s="123">
        <f t="shared" ref="Z507" si="955">+B507</f>
        <v>44330</v>
      </c>
      <c r="AA507">
        <f t="shared" ref="AA507" si="956">+L507</f>
        <v>0</v>
      </c>
      <c r="AB507">
        <f t="shared" ref="AB507" si="957">+M507</f>
        <v>4636</v>
      </c>
      <c r="AC507">
        <v>26</v>
      </c>
    </row>
    <row r="508" spans="2:29" x14ac:dyDescent="0.55000000000000004">
      <c r="B508" s="77">
        <v>44331</v>
      </c>
      <c r="C508" s="48">
        <v>1</v>
      </c>
      <c r="D508" s="84"/>
      <c r="E508" s="110"/>
      <c r="F508" s="57">
        <v>2</v>
      </c>
      <c r="G508" s="48">
        <v>18</v>
      </c>
      <c r="H508" s="89">
        <f t="shared" ref="H508" si="958">+H507+G508</f>
        <v>90847</v>
      </c>
      <c r="I508" s="89">
        <f t="shared" ref="I508" si="959">+H508-M508-O508</f>
        <v>291</v>
      </c>
      <c r="J508" s="48">
        <v>0</v>
      </c>
      <c r="K508" s="56">
        <f t="shared" ref="K508" si="960">+J508+K507</f>
        <v>1</v>
      </c>
      <c r="L508" s="48">
        <v>0</v>
      </c>
      <c r="M508" s="89">
        <f t="shared" ref="M508" si="961">+L508+M507</f>
        <v>4636</v>
      </c>
      <c r="N508" s="48">
        <v>6</v>
      </c>
      <c r="O508" s="89">
        <f t="shared" ref="O508" si="962">+N508+O507</f>
        <v>85920</v>
      </c>
      <c r="P508" s="111">
        <f t="shared" ref="P508" si="963">+Q508-Q507</f>
        <v>383</v>
      </c>
      <c r="Q508" s="57">
        <v>1014784</v>
      </c>
      <c r="R508" s="48">
        <v>336</v>
      </c>
      <c r="S508" s="118"/>
      <c r="T508" s="57">
        <v>5659</v>
      </c>
      <c r="U508" s="78"/>
      <c r="W508" s="1">
        <f t="shared" ref="W508" si="964">+B508</f>
        <v>44331</v>
      </c>
      <c r="X508" s="122">
        <f t="shared" ref="X508" si="965">+G508</f>
        <v>18</v>
      </c>
      <c r="Y508">
        <f t="shared" ref="Y508" si="966">+H508</f>
        <v>90847</v>
      </c>
      <c r="Z508" s="123">
        <f t="shared" ref="Z508" si="967">+B508</f>
        <v>44331</v>
      </c>
      <c r="AA508">
        <f t="shared" ref="AA508" si="968">+L508</f>
        <v>0</v>
      </c>
      <c r="AB508">
        <f t="shared" ref="AB508" si="969">+M508</f>
        <v>4636</v>
      </c>
      <c r="AC508">
        <v>26</v>
      </c>
    </row>
    <row r="509" spans="2:29" x14ac:dyDescent="0.55000000000000004">
      <c r="B509" s="77">
        <v>44332</v>
      </c>
      <c r="C509" s="48">
        <v>1</v>
      </c>
      <c r="D509" s="84"/>
      <c r="E509" s="110"/>
      <c r="F509" s="57">
        <v>1</v>
      </c>
      <c r="G509" s="48">
        <v>25</v>
      </c>
      <c r="H509" s="89">
        <f t="shared" ref="H509" si="970">+H508+G509</f>
        <v>90872</v>
      </c>
      <c r="I509" s="89">
        <f t="shared" ref="I509" si="971">+H509-M509-O509</f>
        <v>291</v>
      </c>
      <c r="J509" s="48">
        <v>0</v>
      </c>
      <c r="K509" s="56">
        <f t="shared" ref="K509" si="972">+J509+K508</f>
        <v>1</v>
      </c>
      <c r="L509" s="48">
        <v>0</v>
      </c>
      <c r="M509" s="89">
        <f t="shared" ref="M509" si="973">+L509+M508</f>
        <v>4636</v>
      </c>
      <c r="N509" s="48">
        <v>25</v>
      </c>
      <c r="O509" s="89">
        <f t="shared" ref="O509" si="974">+N509+O508</f>
        <v>85945</v>
      </c>
      <c r="P509" s="111">
        <f t="shared" ref="P509" si="975">+Q509-Q508</f>
        <v>1230</v>
      </c>
      <c r="Q509" s="57">
        <v>1016014</v>
      </c>
      <c r="R509" s="48">
        <v>354</v>
      </c>
      <c r="S509" s="118"/>
      <c r="T509" s="57">
        <v>6502</v>
      </c>
      <c r="U509" s="78"/>
      <c r="W509" s="1">
        <f t="shared" ref="W509" si="976">+B509</f>
        <v>44332</v>
      </c>
      <c r="X509" s="122">
        <f t="shared" ref="X509" si="977">+G509</f>
        <v>25</v>
      </c>
      <c r="Y509">
        <f t="shared" ref="Y509" si="978">+H509</f>
        <v>90872</v>
      </c>
      <c r="Z509" s="123">
        <f t="shared" ref="Z509" si="979">+B509</f>
        <v>44332</v>
      </c>
      <c r="AA509">
        <f t="shared" ref="AA509" si="980">+L509</f>
        <v>0</v>
      </c>
      <c r="AB509">
        <f t="shared" ref="AB509" si="981">+M509</f>
        <v>4636</v>
      </c>
      <c r="AC509">
        <v>26</v>
      </c>
    </row>
    <row r="510" spans="2:29" x14ac:dyDescent="0.55000000000000004">
      <c r="B510" s="77">
        <v>44333</v>
      </c>
      <c r="C510" s="48">
        <v>1</v>
      </c>
      <c r="D510" s="84"/>
      <c r="E510" s="110"/>
      <c r="F510" s="57">
        <v>1</v>
      </c>
      <c r="G510" s="48">
        <v>22</v>
      </c>
      <c r="H510" s="89">
        <f t="shared" ref="H510" si="982">+H509+G510</f>
        <v>90894</v>
      </c>
      <c r="I510" s="89">
        <f t="shared" ref="I510" si="983">+H510-M510-O510</f>
        <v>295</v>
      </c>
      <c r="J510" s="48">
        <v>1</v>
      </c>
      <c r="K510" s="56">
        <f t="shared" ref="K510" si="984">+J510+K509</f>
        <v>2</v>
      </c>
      <c r="L510" s="48">
        <v>0</v>
      </c>
      <c r="M510" s="89">
        <f t="shared" ref="M510" si="985">+L510+M509</f>
        <v>4636</v>
      </c>
      <c r="N510" s="48">
        <v>18</v>
      </c>
      <c r="O510" s="89">
        <f t="shared" ref="O510" si="986">+N510+O509</f>
        <v>85963</v>
      </c>
      <c r="P510" s="111">
        <f t="shared" ref="P510" si="987">+Q510-Q509</f>
        <v>691</v>
      </c>
      <c r="Q510" s="57">
        <v>1016705</v>
      </c>
      <c r="R510" s="48">
        <v>151</v>
      </c>
      <c r="S510" s="118"/>
      <c r="T510" s="57">
        <v>7042</v>
      </c>
      <c r="U510" s="78"/>
      <c r="W510" s="1">
        <f t="shared" ref="W510" si="988">+B510</f>
        <v>44333</v>
      </c>
      <c r="X510" s="122">
        <f t="shared" ref="X510" si="989">+G510</f>
        <v>22</v>
      </c>
      <c r="Y510">
        <f t="shared" ref="Y510" si="990">+H510</f>
        <v>90894</v>
      </c>
      <c r="Z510" s="123">
        <f t="shared" ref="Z510" si="991">+B510</f>
        <v>44333</v>
      </c>
      <c r="AA510">
        <f t="shared" ref="AA510" si="992">+L510</f>
        <v>0</v>
      </c>
      <c r="AB510">
        <f t="shared" ref="AB510" si="993">+M510</f>
        <v>4636</v>
      </c>
      <c r="AC510">
        <v>26</v>
      </c>
    </row>
    <row r="511" spans="2:29" x14ac:dyDescent="0.55000000000000004">
      <c r="B511" s="77"/>
      <c r="C511" s="59"/>
      <c r="D511" s="49"/>
      <c r="E511" s="61"/>
      <c r="F511" s="60"/>
      <c r="G511" s="59"/>
      <c r="H511" s="61"/>
      <c r="I511" s="55"/>
      <c r="J511" s="59"/>
      <c r="K511" s="61"/>
      <c r="L511" s="59"/>
      <c r="M511" s="61"/>
      <c r="N511" s="48"/>
      <c r="O511" s="60"/>
      <c r="P511" s="124"/>
      <c r="Q511" s="60"/>
      <c r="R511" s="48"/>
      <c r="S511" s="60"/>
      <c r="T511" s="60"/>
      <c r="U511" s="78"/>
    </row>
    <row r="512" spans="2:29" ht="9.5" customHeight="1" thickBot="1" x14ac:dyDescent="0.6">
      <c r="B512" s="66"/>
      <c r="C512" s="79"/>
      <c r="D512" s="80"/>
      <c r="E512" s="82"/>
      <c r="F512" s="95"/>
      <c r="G512" s="79"/>
      <c r="H512" s="82"/>
      <c r="I512" s="82"/>
      <c r="J512" s="79"/>
      <c r="K512" s="82"/>
      <c r="L512" s="79"/>
      <c r="M512" s="82"/>
      <c r="N512" s="83"/>
      <c r="O512" s="81"/>
      <c r="P512" s="94"/>
      <c r="Q512" s="95"/>
      <c r="R512" s="120"/>
      <c r="S512" s="95"/>
      <c r="T512" s="95"/>
      <c r="U512" s="67"/>
    </row>
    <row r="514" spans="2:21" ht="13" customHeight="1" x14ac:dyDescent="0.55000000000000004">
      <c r="E514" s="112"/>
      <c r="F514" s="113"/>
      <c r="G514" s="112" t="s">
        <v>80</v>
      </c>
      <c r="H514" s="113"/>
      <c r="I514" s="113"/>
      <c r="J514" s="113"/>
      <c r="U514" s="72"/>
    </row>
    <row r="515" spans="2:21" ht="13" customHeight="1" x14ac:dyDescent="0.55000000000000004">
      <c r="E515" s="112" t="s">
        <v>98</v>
      </c>
      <c r="F515" s="113"/>
      <c r="G515" s="293" t="s">
        <v>79</v>
      </c>
      <c r="H515" s="294"/>
      <c r="I515" s="112" t="s">
        <v>106</v>
      </c>
      <c r="J515" s="113"/>
    </row>
    <row r="516" spans="2:21" ht="13" customHeight="1" x14ac:dyDescent="0.55000000000000004">
      <c r="B516" s="130"/>
      <c r="E516" s="114" t="s">
        <v>108</v>
      </c>
      <c r="F516" s="113"/>
      <c r="G516" s="115"/>
      <c r="H516" s="115"/>
      <c r="I516" s="112" t="s">
        <v>107</v>
      </c>
      <c r="J516" s="113"/>
    </row>
    <row r="517" spans="2:21" ht="18.5" customHeight="1" x14ac:dyDescent="0.55000000000000004">
      <c r="E517" s="112" t="s">
        <v>96</v>
      </c>
      <c r="F517" s="113"/>
      <c r="G517" s="112" t="s">
        <v>97</v>
      </c>
      <c r="H517" s="113"/>
      <c r="I517" s="113"/>
      <c r="J517" s="113"/>
    </row>
    <row r="518" spans="2:21" ht="13" customHeight="1" x14ac:dyDescent="0.55000000000000004">
      <c r="E518" s="112" t="s">
        <v>98</v>
      </c>
      <c r="F518" s="113"/>
      <c r="G518" s="112" t="s">
        <v>99</v>
      </c>
      <c r="H518" s="113"/>
      <c r="I518" s="113"/>
      <c r="J518" s="113"/>
    </row>
    <row r="519" spans="2:21" ht="13" customHeight="1" x14ac:dyDescent="0.55000000000000004">
      <c r="E519" s="112" t="s">
        <v>98</v>
      </c>
      <c r="F519" s="113"/>
      <c r="G519" s="112" t="s">
        <v>100</v>
      </c>
      <c r="H519" s="113"/>
      <c r="I519" s="113"/>
      <c r="J519" s="113"/>
    </row>
    <row r="520" spans="2:21" ht="13" customHeight="1" x14ac:dyDescent="0.55000000000000004">
      <c r="E520" s="112" t="s">
        <v>101</v>
      </c>
      <c r="F520" s="113"/>
      <c r="G520" s="112" t="s">
        <v>102</v>
      </c>
      <c r="H520" s="113"/>
      <c r="I520" s="113"/>
      <c r="J520" s="113"/>
    </row>
    <row r="521" spans="2:21" ht="13" customHeight="1" x14ac:dyDescent="0.55000000000000004">
      <c r="E521" s="112" t="s">
        <v>103</v>
      </c>
      <c r="F521" s="113"/>
      <c r="G521" s="112" t="s">
        <v>104</v>
      </c>
      <c r="H521" s="113"/>
      <c r="I521" s="113"/>
      <c r="J521" s="113"/>
    </row>
  </sheetData>
  <mergeCells count="12">
    <mergeCell ref="G515:H51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15"/>
  <sheetViews>
    <sheetView topLeftCell="A4" zoomScale="96" zoomScaleNormal="96" workbookViewId="0">
      <pane xSplit="1" ySplit="4" topLeftCell="B502" activePane="bottomRight" state="frozen"/>
      <selection activeCell="A4" sqref="A4"/>
      <selection pane="topRight" activeCell="B4" sqref="B4"/>
      <selection pane="bottomLeft" activeCell="A8" sqref="A8"/>
      <selection pane="bottomRight" activeCell="B510" sqref="B510"/>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09"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09"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09" si="2496">+BA473+1</f>
        <v>257</v>
      </c>
      <c r="BB474" s="130">
        <v>0</v>
      </c>
      <c r="BC474" s="27">
        <f t="shared" si="2461"/>
        <v>964</v>
      </c>
      <c r="BD474" s="238">
        <f t="shared" ref="BD474:BD509"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v>44327</v>
      </c>
      <c r="B503" s="240">
        <v>16</v>
      </c>
      <c r="C503" s="154">
        <f t="shared" ref="C503" si="3971">+B503+C502</f>
        <v>5801</v>
      </c>
      <c r="D503" s="154">
        <f t="shared" ref="D503" si="3972">+C503-F503</f>
        <v>279</v>
      </c>
      <c r="E503" s="147">
        <v>0</v>
      </c>
      <c r="F503" s="147">
        <v>5522</v>
      </c>
      <c r="G503" s="147">
        <v>0</v>
      </c>
      <c r="H503" s="135"/>
      <c r="I503" s="147">
        <v>1</v>
      </c>
      <c r="J503" s="135"/>
      <c r="K503" s="42">
        <v>0</v>
      </c>
      <c r="L503" s="146">
        <v>11</v>
      </c>
      <c r="M503" s="147">
        <v>11</v>
      </c>
      <c r="N503" s="135"/>
      <c r="O503" s="135"/>
      <c r="P503" s="147">
        <v>4</v>
      </c>
      <c r="Q503" s="147">
        <v>4</v>
      </c>
      <c r="R503" s="135"/>
      <c r="S503" s="135"/>
      <c r="T503" s="147">
        <v>6</v>
      </c>
      <c r="U503" s="147">
        <v>6</v>
      </c>
      <c r="V503" s="135"/>
      <c r="W503" s="42">
        <v>319</v>
      </c>
      <c r="X503" s="148">
        <v>313</v>
      </c>
      <c r="Y503" s="5">
        <f t="shared" si="2287"/>
        <v>315</v>
      </c>
      <c r="Z503" s="75">
        <f t="shared" ref="Z503" si="3973">+A503</f>
        <v>44327</v>
      </c>
      <c r="AA503" s="230">
        <f t="shared" ref="AA503" si="3974">+AF503+AL503+AR503</f>
        <v>13071</v>
      </c>
      <c r="AB503" s="230">
        <f t="shared" ref="AB503" si="3975">+AH503+AN503+AT503</f>
        <v>12645</v>
      </c>
      <c r="AC503" s="231">
        <f t="shared" ref="AC503" si="3976">+AJ503+AP503+AV503</f>
        <v>222</v>
      </c>
      <c r="AD503" s="183">
        <f t="shared" ref="AD503" si="3977">+AF503-AF502</f>
        <v>1</v>
      </c>
      <c r="AE503" s="243">
        <f t="shared" ref="AE503" si="3978">+AE502+AD503</f>
        <v>10607</v>
      </c>
      <c r="AF503" s="155">
        <v>11812</v>
      </c>
      <c r="AG503" s="184">
        <f t="shared" ref="AG503" si="3979">+AH503-AH502</f>
        <v>7</v>
      </c>
      <c r="AH503" s="155">
        <v>11503</v>
      </c>
      <c r="AI503" s="184">
        <f t="shared" ref="AI503" si="3980">+AJ503-AJ502</f>
        <v>0</v>
      </c>
      <c r="AJ503" s="185">
        <v>210</v>
      </c>
      <c r="AK503" s="186">
        <f t="shared" ref="AK503" si="3981">+AL503-AL502</f>
        <v>0</v>
      </c>
      <c r="AL503" s="155">
        <v>49</v>
      </c>
      <c r="AM503" s="184">
        <f t="shared" ref="AM503" si="3982">+AN503-AN502</f>
        <v>0</v>
      </c>
      <c r="AN503" s="155">
        <v>49</v>
      </c>
      <c r="AO503" s="184">
        <f t="shared" ref="AO503" si="3983">+AP503-AP502</f>
        <v>0</v>
      </c>
      <c r="AP503" s="187">
        <v>0</v>
      </c>
      <c r="AQ503" s="186">
        <f t="shared" ref="AQ503" si="3984">+AR503-AR502</f>
        <v>11</v>
      </c>
      <c r="AR503" s="155">
        <v>1210</v>
      </c>
      <c r="AS503" s="184">
        <f t="shared" ref="AS503" si="3985">+AT503-AT502</f>
        <v>4</v>
      </c>
      <c r="AT503" s="155">
        <v>1093</v>
      </c>
      <c r="AU503" s="184">
        <f t="shared" ref="AU503" si="3986">+AV503-AV502</f>
        <v>0</v>
      </c>
      <c r="AV503" s="188">
        <v>12</v>
      </c>
      <c r="AW503" s="238">
        <f t="shared" si="1985"/>
        <v>342</v>
      </c>
      <c r="AX503" s="237">
        <f t="shared" ref="AX503" si="3987">+A503</f>
        <v>44327</v>
      </c>
      <c r="AY503" s="6">
        <v>0</v>
      </c>
      <c r="AZ503" s="238">
        <f t="shared" ref="AZ503" si="3988">+AZ502+AY503</f>
        <v>410</v>
      </c>
      <c r="BA503" s="238">
        <f t="shared" si="2496"/>
        <v>286</v>
      </c>
      <c r="BB503" s="130">
        <v>0</v>
      </c>
      <c r="BC503" s="27">
        <f t="shared" ref="BC503" si="3989">+BC502+BB503</f>
        <v>964</v>
      </c>
      <c r="BD503" s="238">
        <f t="shared" si="2497"/>
        <v>321</v>
      </c>
      <c r="BE503" s="229">
        <f t="shared" ref="BE503" si="3990">+Z503</f>
        <v>44327</v>
      </c>
      <c r="BF503" s="132">
        <f t="shared" ref="BF503" si="3991">+B503</f>
        <v>16</v>
      </c>
      <c r="BG503" s="132">
        <f t="shared" ref="BG503" si="3992">+BI503</f>
        <v>5801</v>
      </c>
      <c r="BH503" s="229">
        <f t="shared" ref="BH503" si="3993">+A503</f>
        <v>44327</v>
      </c>
      <c r="BI503" s="132">
        <f t="shared" ref="BI503" si="3994">+C503</f>
        <v>5801</v>
      </c>
      <c r="BJ503" s="1">
        <f t="shared" ref="BJ503" si="3995">+BE503</f>
        <v>44327</v>
      </c>
      <c r="BK503">
        <f t="shared" ref="BK503" si="3996">+L503</f>
        <v>11</v>
      </c>
      <c r="BL503">
        <f t="shared" ref="BL503" si="3997">+M503</f>
        <v>11</v>
      </c>
      <c r="BM503" s="1">
        <f t="shared" ref="BM503" si="3998">+BJ503</f>
        <v>44327</v>
      </c>
      <c r="BN503">
        <f t="shared" ref="BN503" si="3999">+BN502+BK503</f>
        <v>9255</v>
      </c>
      <c r="BO503">
        <f t="shared" ref="BO503" si="4000">+BO502+BL503</f>
        <v>4790</v>
      </c>
      <c r="BP503" s="179">
        <f t="shared" ref="BP503" si="4001">+A503</f>
        <v>44327</v>
      </c>
      <c r="BQ503">
        <f t="shared" ref="BQ503" si="4002">+AF503</f>
        <v>11812</v>
      </c>
      <c r="BR503">
        <f t="shared" ref="BR503" si="4003">+AH503</f>
        <v>11503</v>
      </c>
      <c r="BS503">
        <f t="shared" ref="BS503" si="4004">+AJ503</f>
        <v>210</v>
      </c>
      <c r="BT503">
        <v>15</v>
      </c>
      <c r="BU503">
        <f t="shared" ref="BU503" si="4005">+AD503</f>
        <v>1</v>
      </c>
      <c r="BV503">
        <f t="shared" ref="BV503" si="4006">+BV502+BU503</f>
        <v>662</v>
      </c>
      <c r="BW503" s="179">
        <f t="shared" ref="BW503" si="4007">+A503</f>
        <v>44327</v>
      </c>
      <c r="BX503">
        <f t="shared" ref="BX503" si="4008">+AL503</f>
        <v>49</v>
      </c>
      <c r="BY503">
        <f t="shared" ref="BY503" si="4009">+AN503</f>
        <v>49</v>
      </c>
      <c r="BZ503">
        <f t="shared" ref="BZ503" si="4010">+AP503</f>
        <v>0</v>
      </c>
      <c r="CA503" s="179">
        <f t="shared" ref="CA503" si="4011">+A503</f>
        <v>44327</v>
      </c>
      <c r="CB503">
        <f t="shared" ref="CB503" si="4012">+AR503</f>
        <v>1210</v>
      </c>
      <c r="CC503">
        <f t="shared" ref="CC503" si="4013">+AT503</f>
        <v>1093</v>
      </c>
      <c r="CD503">
        <f t="shared" ref="CD503" si="4014">+AV503</f>
        <v>12</v>
      </c>
      <c r="CE503" s="179">
        <f t="shared" ref="CE503" si="4015">+A503</f>
        <v>44327</v>
      </c>
      <c r="CF503">
        <f t="shared" ref="CF503" si="4016">+AD503</f>
        <v>1</v>
      </c>
      <c r="CG503">
        <f t="shared" ref="CG503" si="4017">+AG503</f>
        <v>7</v>
      </c>
      <c r="CH503" s="179">
        <f t="shared" ref="CH503" si="4018">+A503</f>
        <v>44327</v>
      </c>
      <c r="CI503">
        <f t="shared" ref="CI503" si="4019">+AI503</f>
        <v>0</v>
      </c>
      <c r="CJ503" s="1">
        <f t="shared" ref="CJ503" si="4020">+Z503</f>
        <v>44327</v>
      </c>
      <c r="CK503" s="282">
        <f t="shared" ref="CK503" si="4021">+AD503</f>
        <v>1</v>
      </c>
      <c r="CL503" s="1">
        <f t="shared" ref="CL503" si="4022">+Z503</f>
        <v>44327</v>
      </c>
      <c r="CM503" s="283">
        <f t="shared" ref="CM503" si="4023">+AI503</f>
        <v>0</v>
      </c>
    </row>
    <row r="504" spans="1:91" ht="18" customHeight="1" x14ac:dyDescent="0.55000000000000004">
      <c r="A504" s="179">
        <v>44328</v>
      </c>
      <c r="B504" s="240">
        <v>9</v>
      </c>
      <c r="C504" s="154">
        <f t="shared" ref="C504" si="4024">+B504+C503</f>
        <v>5810</v>
      </c>
      <c r="D504" s="154">
        <f t="shared" ref="D504" si="4025">+C504-F504</f>
        <v>269</v>
      </c>
      <c r="E504" s="147">
        <v>1</v>
      </c>
      <c r="F504" s="147">
        <v>5541</v>
      </c>
      <c r="G504" s="147">
        <v>0</v>
      </c>
      <c r="H504" s="135"/>
      <c r="I504" s="147">
        <v>0</v>
      </c>
      <c r="J504" s="135"/>
      <c r="K504" s="42">
        <v>0</v>
      </c>
      <c r="L504" s="146">
        <v>14</v>
      </c>
      <c r="M504" s="147">
        <v>14</v>
      </c>
      <c r="N504" s="135"/>
      <c r="O504" s="135"/>
      <c r="P504" s="147">
        <v>1</v>
      </c>
      <c r="Q504" s="147">
        <v>1</v>
      </c>
      <c r="R504" s="135"/>
      <c r="S504" s="135"/>
      <c r="T504" s="147">
        <v>15</v>
      </c>
      <c r="U504" s="147">
        <v>15</v>
      </c>
      <c r="V504" s="135"/>
      <c r="W504" s="42">
        <v>317</v>
      </c>
      <c r="X504" s="148">
        <v>311</v>
      </c>
      <c r="Y504" s="5">
        <f t="shared" si="2287"/>
        <v>316</v>
      </c>
      <c r="Z504" s="75">
        <f t="shared" ref="Z504" si="4026">+A504</f>
        <v>44328</v>
      </c>
      <c r="AA504" s="230">
        <f t="shared" ref="AA504" si="4027">+AF504+AL504+AR504</f>
        <v>13094</v>
      </c>
      <c r="AB504" s="230">
        <f t="shared" ref="AB504" si="4028">+AH504+AN504+AT504</f>
        <v>12651</v>
      </c>
      <c r="AC504" s="231">
        <f t="shared" ref="AC504" si="4029">+AJ504+AP504+AV504</f>
        <v>222</v>
      </c>
      <c r="AD504" s="183">
        <f t="shared" ref="AD504" si="4030">+AF504-AF503</f>
        <v>2</v>
      </c>
      <c r="AE504" s="243">
        <f t="shared" ref="AE504" si="4031">+AE503+AD504</f>
        <v>10609</v>
      </c>
      <c r="AF504" s="155">
        <v>11814</v>
      </c>
      <c r="AG504" s="184">
        <f t="shared" ref="AG504:AG505" si="4032">+AH504-AH503</f>
        <v>2</v>
      </c>
      <c r="AH504" s="155">
        <v>11505</v>
      </c>
      <c r="AI504" s="184">
        <f t="shared" ref="AI504" si="4033">+AJ504-AJ503</f>
        <v>0</v>
      </c>
      <c r="AJ504" s="185">
        <v>210</v>
      </c>
      <c r="AK504" s="186">
        <f t="shared" ref="AK504" si="4034">+AL504-AL503</f>
        <v>0</v>
      </c>
      <c r="AL504" s="155">
        <v>49</v>
      </c>
      <c r="AM504" s="184">
        <f t="shared" ref="AM504" si="4035">+AN504-AN503</f>
        <v>0</v>
      </c>
      <c r="AN504" s="155">
        <v>49</v>
      </c>
      <c r="AO504" s="184">
        <f t="shared" ref="AO504" si="4036">+AP504-AP503</f>
        <v>0</v>
      </c>
      <c r="AP504" s="187">
        <v>0</v>
      </c>
      <c r="AQ504" s="186">
        <f t="shared" ref="AQ504" si="4037">+AR504-AR503</f>
        <v>21</v>
      </c>
      <c r="AR504" s="155">
        <v>1231</v>
      </c>
      <c r="AS504" s="184">
        <f t="shared" ref="AS504:AS505" si="4038">+AT504-AT503</f>
        <v>4</v>
      </c>
      <c r="AT504" s="155">
        <v>1097</v>
      </c>
      <c r="AU504" s="184">
        <f t="shared" ref="AU504" si="4039">+AV504-AV503</f>
        <v>0</v>
      </c>
      <c r="AV504" s="188">
        <v>12</v>
      </c>
      <c r="AW504" s="238">
        <f t="shared" si="1985"/>
        <v>343</v>
      </c>
      <c r="AX504" s="237">
        <f t="shared" ref="AX504" si="4040">+A504</f>
        <v>44328</v>
      </c>
      <c r="AY504" s="6">
        <v>0</v>
      </c>
      <c r="AZ504" s="238">
        <f t="shared" ref="AZ504" si="4041">+AZ503+AY504</f>
        <v>410</v>
      </c>
      <c r="BA504" s="238">
        <f t="shared" si="2496"/>
        <v>287</v>
      </c>
      <c r="BB504" s="130">
        <v>0</v>
      </c>
      <c r="BC504" s="27">
        <f t="shared" ref="BC504" si="4042">+BC503+BB504</f>
        <v>964</v>
      </c>
      <c r="BD504" s="238">
        <f t="shared" si="2497"/>
        <v>322</v>
      </c>
      <c r="BE504" s="229">
        <f t="shared" ref="BE504" si="4043">+Z504</f>
        <v>44328</v>
      </c>
      <c r="BF504" s="132">
        <f t="shared" ref="BF504" si="4044">+B504</f>
        <v>9</v>
      </c>
      <c r="BG504" s="132">
        <f t="shared" ref="BG504" si="4045">+BI504</f>
        <v>5810</v>
      </c>
      <c r="BH504" s="229">
        <f t="shared" ref="BH504" si="4046">+A504</f>
        <v>44328</v>
      </c>
      <c r="BI504" s="132">
        <f t="shared" ref="BI504" si="4047">+C504</f>
        <v>5810</v>
      </c>
      <c r="BJ504" s="1">
        <f t="shared" ref="BJ504" si="4048">+BE504</f>
        <v>44328</v>
      </c>
      <c r="BK504">
        <f t="shared" ref="BK504" si="4049">+L504</f>
        <v>14</v>
      </c>
      <c r="BL504">
        <f t="shared" ref="BL504" si="4050">+M504</f>
        <v>14</v>
      </c>
      <c r="BM504" s="1">
        <f t="shared" ref="BM504" si="4051">+BJ504</f>
        <v>44328</v>
      </c>
      <c r="BN504">
        <f t="shared" ref="BN504" si="4052">+BN503+BK504</f>
        <v>9269</v>
      </c>
      <c r="BO504">
        <f t="shared" ref="BO504" si="4053">+BO503+BL504</f>
        <v>4804</v>
      </c>
      <c r="BP504" s="179">
        <f t="shared" ref="BP504" si="4054">+A504</f>
        <v>44328</v>
      </c>
      <c r="BQ504">
        <f t="shared" ref="BQ504" si="4055">+AF504</f>
        <v>11814</v>
      </c>
      <c r="BR504">
        <f t="shared" ref="BR504" si="4056">+AH504</f>
        <v>11505</v>
      </c>
      <c r="BS504">
        <f t="shared" ref="BS504" si="4057">+AJ504</f>
        <v>210</v>
      </c>
      <c r="BT504">
        <v>15</v>
      </c>
      <c r="BU504">
        <f t="shared" ref="BU504" si="4058">+AD504</f>
        <v>2</v>
      </c>
      <c r="BV504">
        <f t="shared" ref="BV504" si="4059">+BV503+BU504</f>
        <v>664</v>
      </c>
      <c r="BW504" s="179">
        <f t="shared" ref="BW504" si="4060">+A504</f>
        <v>44328</v>
      </c>
      <c r="BX504">
        <f t="shared" ref="BX504" si="4061">+AL504</f>
        <v>49</v>
      </c>
      <c r="BY504">
        <f t="shared" ref="BY504" si="4062">+AN504</f>
        <v>49</v>
      </c>
      <c r="BZ504">
        <f t="shared" ref="BZ504" si="4063">+AP504</f>
        <v>0</v>
      </c>
      <c r="CA504" s="179">
        <f t="shared" ref="CA504" si="4064">+A504</f>
        <v>44328</v>
      </c>
      <c r="CB504">
        <f t="shared" ref="CB504" si="4065">+AR504</f>
        <v>1231</v>
      </c>
      <c r="CC504">
        <f t="shared" ref="CC504" si="4066">+AT504</f>
        <v>1097</v>
      </c>
      <c r="CD504">
        <f t="shared" ref="CD504" si="4067">+AV504</f>
        <v>12</v>
      </c>
      <c r="CE504" s="179">
        <f t="shared" ref="CE504" si="4068">+A504</f>
        <v>44328</v>
      </c>
      <c r="CF504">
        <f t="shared" ref="CF504" si="4069">+AD504</f>
        <v>2</v>
      </c>
      <c r="CG504">
        <f t="shared" ref="CG504" si="4070">+AG504</f>
        <v>2</v>
      </c>
      <c r="CH504" s="179">
        <f t="shared" ref="CH504" si="4071">+A504</f>
        <v>44328</v>
      </c>
      <c r="CI504">
        <f t="shared" ref="CI504" si="4072">+AI504</f>
        <v>0</v>
      </c>
      <c r="CJ504" s="1">
        <f t="shared" ref="CJ504" si="4073">+Z504</f>
        <v>44328</v>
      </c>
      <c r="CK504" s="282">
        <f t="shared" ref="CK504" si="4074">+AD504</f>
        <v>2</v>
      </c>
      <c r="CL504" s="1">
        <f t="shared" ref="CL504" si="4075">+Z504</f>
        <v>44328</v>
      </c>
      <c r="CM504" s="283">
        <f t="shared" ref="CM504" si="4076">+AI504</f>
        <v>0</v>
      </c>
    </row>
    <row r="505" spans="1:91" ht="18" customHeight="1" x14ac:dyDescent="0.55000000000000004">
      <c r="A505" s="179">
        <v>44329</v>
      </c>
      <c r="B505" s="240">
        <v>5</v>
      </c>
      <c r="C505" s="154">
        <f t="shared" ref="C505" si="4077">+B505+C504</f>
        <v>5815</v>
      </c>
      <c r="D505" s="154">
        <f t="shared" ref="D505" si="4078">+C505-F505</f>
        <v>261</v>
      </c>
      <c r="E505" s="147">
        <v>1</v>
      </c>
      <c r="F505" s="147">
        <v>5554</v>
      </c>
      <c r="G505" s="147">
        <v>1</v>
      </c>
      <c r="H505" s="135"/>
      <c r="I505" s="147">
        <v>1</v>
      </c>
      <c r="J505" s="135"/>
      <c r="K505" s="42">
        <v>0</v>
      </c>
      <c r="L505" s="146">
        <v>22</v>
      </c>
      <c r="M505" s="147">
        <v>22</v>
      </c>
      <c r="N505" s="135"/>
      <c r="O505" s="135"/>
      <c r="P505" s="147">
        <v>0</v>
      </c>
      <c r="Q505" s="147">
        <v>0</v>
      </c>
      <c r="R505" s="135"/>
      <c r="S505" s="135"/>
      <c r="T505" s="147">
        <v>11</v>
      </c>
      <c r="U505" s="147">
        <v>11</v>
      </c>
      <c r="V505" s="135"/>
      <c r="W505" s="42">
        <v>328</v>
      </c>
      <c r="X505" s="148">
        <v>322</v>
      </c>
      <c r="Y505" s="5">
        <f t="shared" si="2287"/>
        <v>317</v>
      </c>
      <c r="Z505" s="75">
        <f t="shared" ref="Z505" si="4079">+A505</f>
        <v>44329</v>
      </c>
      <c r="AA505" s="230">
        <f t="shared" ref="AA505" si="4080">+AF505+AL505+AR505</f>
        <v>13122</v>
      </c>
      <c r="AB505" s="230">
        <f t="shared" ref="AB505" si="4081">+AH505+AN505+AT505</f>
        <v>12662</v>
      </c>
      <c r="AC505" s="231">
        <f t="shared" ref="AC505" si="4082">+AJ505+AP505+AV505</f>
        <v>222</v>
      </c>
      <c r="AD505" s="183">
        <f t="shared" ref="AD505" si="4083">+AF505-AF504</f>
        <v>3</v>
      </c>
      <c r="AE505" s="243">
        <f t="shared" ref="AE505" si="4084">+AE504+AD505</f>
        <v>10612</v>
      </c>
      <c r="AF505" s="155">
        <v>11817</v>
      </c>
      <c r="AG505" s="184">
        <f t="shared" si="4032"/>
        <v>6</v>
      </c>
      <c r="AH505" s="155">
        <v>11511</v>
      </c>
      <c r="AI505" s="184">
        <f t="shared" ref="AI505" si="4085">+AJ505-AJ504</f>
        <v>0</v>
      </c>
      <c r="AJ505" s="185">
        <v>210</v>
      </c>
      <c r="AK505" s="186">
        <f t="shared" ref="AK505" si="4086">+AL505-AL504</f>
        <v>0</v>
      </c>
      <c r="AL505" s="155">
        <v>49</v>
      </c>
      <c r="AM505" s="184">
        <f t="shared" ref="AM505" si="4087">+AN505-AN504</f>
        <v>0</v>
      </c>
      <c r="AN505" s="155">
        <v>49</v>
      </c>
      <c r="AO505" s="184">
        <f t="shared" ref="AO505" si="4088">+AP505-AP504</f>
        <v>0</v>
      </c>
      <c r="AP505" s="187">
        <v>0</v>
      </c>
      <c r="AQ505" s="186">
        <f t="shared" ref="AQ505" si="4089">+AR505-AR504</f>
        <v>25</v>
      </c>
      <c r="AR505" s="155">
        <v>1256</v>
      </c>
      <c r="AS505" s="184">
        <f t="shared" si="4038"/>
        <v>5</v>
      </c>
      <c r="AT505" s="155">
        <v>1102</v>
      </c>
      <c r="AU505" s="184">
        <f t="shared" ref="AU505" si="4090">+AV505-AV504</f>
        <v>0</v>
      </c>
      <c r="AV505" s="188">
        <v>12</v>
      </c>
      <c r="AW505" s="238">
        <f t="shared" si="1985"/>
        <v>344</v>
      </c>
      <c r="AX505" s="237">
        <f t="shared" ref="AX505" si="4091">+A505</f>
        <v>44329</v>
      </c>
      <c r="AY505" s="6">
        <v>0</v>
      </c>
      <c r="AZ505" s="238">
        <f t="shared" ref="AZ505" si="4092">+AZ504+AY505</f>
        <v>410</v>
      </c>
      <c r="BA505" s="238">
        <f t="shared" si="2496"/>
        <v>288</v>
      </c>
      <c r="BB505" s="130">
        <v>0</v>
      </c>
      <c r="BC505" s="27">
        <f t="shared" ref="BC505" si="4093">+BC504+BB505</f>
        <v>964</v>
      </c>
      <c r="BD505" s="238">
        <f t="shared" si="2497"/>
        <v>323</v>
      </c>
      <c r="BE505" s="229">
        <f t="shared" ref="BE505" si="4094">+Z505</f>
        <v>44329</v>
      </c>
      <c r="BF505" s="132">
        <f t="shared" ref="BF505" si="4095">+B505</f>
        <v>5</v>
      </c>
      <c r="BG505" s="132">
        <f t="shared" ref="BG505" si="4096">+BI505</f>
        <v>5815</v>
      </c>
      <c r="BH505" s="229">
        <f t="shared" ref="BH505" si="4097">+A505</f>
        <v>44329</v>
      </c>
      <c r="BI505" s="132">
        <f t="shared" ref="BI505" si="4098">+C505</f>
        <v>5815</v>
      </c>
      <c r="BJ505" s="1">
        <f t="shared" ref="BJ505" si="4099">+BE505</f>
        <v>44329</v>
      </c>
      <c r="BK505">
        <f t="shared" ref="BK505" si="4100">+L505</f>
        <v>22</v>
      </c>
      <c r="BL505">
        <f t="shared" ref="BL505" si="4101">+M505</f>
        <v>22</v>
      </c>
      <c r="BM505" s="1">
        <f t="shared" ref="BM505" si="4102">+BJ505</f>
        <v>44329</v>
      </c>
      <c r="BN505">
        <f t="shared" ref="BN505" si="4103">+BN504+BK505</f>
        <v>9291</v>
      </c>
      <c r="BO505">
        <f t="shared" ref="BO505" si="4104">+BO504+BL505</f>
        <v>4826</v>
      </c>
      <c r="BP505" s="179">
        <f t="shared" ref="BP505" si="4105">+A505</f>
        <v>44329</v>
      </c>
      <c r="BQ505">
        <f t="shared" ref="BQ505" si="4106">+AF505</f>
        <v>11817</v>
      </c>
      <c r="BR505">
        <f t="shared" ref="BR505" si="4107">+AH505</f>
        <v>11511</v>
      </c>
      <c r="BS505">
        <f t="shared" ref="BS505" si="4108">+AJ505</f>
        <v>210</v>
      </c>
      <c r="BT505">
        <v>15</v>
      </c>
      <c r="BU505">
        <f t="shared" ref="BU505" si="4109">+AD505</f>
        <v>3</v>
      </c>
      <c r="BV505">
        <f t="shared" ref="BV505" si="4110">+BV504+BU505</f>
        <v>667</v>
      </c>
      <c r="BW505" s="179">
        <f t="shared" ref="BW505" si="4111">+A505</f>
        <v>44329</v>
      </c>
      <c r="BX505">
        <f t="shared" ref="BX505" si="4112">+AL505</f>
        <v>49</v>
      </c>
      <c r="BY505">
        <f t="shared" ref="BY505" si="4113">+AN505</f>
        <v>49</v>
      </c>
      <c r="BZ505">
        <f t="shared" ref="BZ505" si="4114">+AP505</f>
        <v>0</v>
      </c>
      <c r="CA505" s="179">
        <f t="shared" ref="CA505" si="4115">+A505</f>
        <v>44329</v>
      </c>
      <c r="CB505">
        <f t="shared" ref="CB505" si="4116">+AR505</f>
        <v>1256</v>
      </c>
      <c r="CC505">
        <f t="shared" ref="CC505" si="4117">+AT505</f>
        <v>1102</v>
      </c>
      <c r="CD505">
        <f t="shared" ref="CD505" si="4118">+AV505</f>
        <v>12</v>
      </c>
      <c r="CE505" s="179">
        <f t="shared" ref="CE505" si="4119">+A505</f>
        <v>44329</v>
      </c>
      <c r="CF505">
        <f t="shared" ref="CF505" si="4120">+AD505</f>
        <v>3</v>
      </c>
      <c r="CG505">
        <f t="shared" ref="CG505" si="4121">+AG505</f>
        <v>6</v>
      </c>
      <c r="CH505" s="179">
        <f t="shared" ref="CH505" si="4122">+A505</f>
        <v>44329</v>
      </c>
      <c r="CI505">
        <f t="shared" ref="CI505" si="4123">+AI505</f>
        <v>0</v>
      </c>
      <c r="CJ505" s="1">
        <f t="shared" ref="CJ505" si="4124">+Z505</f>
        <v>44329</v>
      </c>
      <c r="CK505" s="282">
        <f t="shared" ref="CK505" si="4125">+AD505</f>
        <v>3</v>
      </c>
      <c r="CL505" s="1">
        <f t="shared" ref="CL505" si="4126">+Z505</f>
        <v>44329</v>
      </c>
      <c r="CM505" s="283">
        <f t="shared" ref="CM505" si="4127">+AI505</f>
        <v>0</v>
      </c>
    </row>
    <row r="506" spans="1:91" ht="18" customHeight="1" x14ac:dyDescent="0.55000000000000004">
      <c r="A506" s="179">
        <v>44330</v>
      </c>
      <c r="B506" s="240">
        <v>9</v>
      </c>
      <c r="C506" s="154">
        <f t="shared" ref="C506" si="4128">+B506+C505</f>
        <v>5824</v>
      </c>
      <c r="D506" s="154">
        <f t="shared" ref="D506" si="4129">+C506-F506</f>
        <v>252</v>
      </c>
      <c r="E506" s="147">
        <v>1</v>
      </c>
      <c r="F506" s="147">
        <v>5572</v>
      </c>
      <c r="G506" s="147">
        <v>0</v>
      </c>
      <c r="H506" s="135"/>
      <c r="I506" s="147">
        <v>1</v>
      </c>
      <c r="J506" s="135"/>
      <c r="K506" s="42">
        <v>0</v>
      </c>
      <c r="L506" s="146">
        <v>25</v>
      </c>
      <c r="M506" s="147">
        <v>15</v>
      </c>
      <c r="N506" s="135"/>
      <c r="O506" s="135"/>
      <c r="P506" s="147">
        <v>0</v>
      </c>
      <c r="Q506" s="147">
        <v>0</v>
      </c>
      <c r="R506" s="135"/>
      <c r="S506" s="135"/>
      <c r="T506" s="147">
        <v>12</v>
      </c>
      <c r="U506" s="147">
        <v>11</v>
      </c>
      <c r="V506" s="135"/>
      <c r="W506" s="42">
        <v>341</v>
      </c>
      <c r="X506" s="148">
        <v>326</v>
      </c>
      <c r="Y506" s="5">
        <f t="shared" si="2287"/>
        <v>318</v>
      </c>
      <c r="Z506" s="75">
        <f t="shared" ref="Z506" si="4130">+A506</f>
        <v>44330</v>
      </c>
      <c r="AA506" s="230">
        <f t="shared" ref="AA506" si="4131">+AF506+AL506+AR506</f>
        <v>13157</v>
      </c>
      <c r="AB506" s="230">
        <f t="shared" ref="AB506" si="4132">+AH506+AN506+AT506</f>
        <v>12672</v>
      </c>
      <c r="AC506" s="231">
        <f t="shared" ref="AC506" si="4133">+AJ506+AP506+AV506</f>
        <v>222</v>
      </c>
      <c r="AD506" s="183">
        <f t="shared" ref="AD506" si="4134">+AF506-AF505</f>
        <v>1</v>
      </c>
      <c r="AE506" s="243">
        <f t="shared" ref="AE506" si="4135">+AE505+AD506</f>
        <v>10613</v>
      </c>
      <c r="AF506" s="155">
        <v>11818</v>
      </c>
      <c r="AG506" s="184">
        <f t="shared" ref="AG506" si="4136">+AH506-AH505</f>
        <v>5</v>
      </c>
      <c r="AH506" s="155">
        <v>11516</v>
      </c>
      <c r="AI506" s="184">
        <f t="shared" ref="AI506" si="4137">+AJ506-AJ505</f>
        <v>0</v>
      </c>
      <c r="AJ506" s="185">
        <v>210</v>
      </c>
      <c r="AK506" s="186">
        <f t="shared" ref="AK506" si="4138">+AL506-AL505</f>
        <v>0</v>
      </c>
      <c r="AL506" s="155">
        <v>49</v>
      </c>
      <c r="AM506" s="184">
        <f t="shared" ref="AM506" si="4139">+AN506-AN505</f>
        <v>0</v>
      </c>
      <c r="AN506" s="155">
        <v>49</v>
      </c>
      <c r="AO506" s="184">
        <f t="shared" ref="AO506" si="4140">+AP506-AP505</f>
        <v>0</v>
      </c>
      <c r="AP506" s="187">
        <v>0</v>
      </c>
      <c r="AQ506" s="186">
        <f t="shared" ref="AQ506" si="4141">+AR506-AR505</f>
        <v>34</v>
      </c>
      <c r="AR506" s="155">
        <v>1290</v>
      </c>
      <c r="AS506" s="184">
        <f t="shared" ref="AS506" si="4142">+AT506-AT505</f>
        <v>5</v>
      </c>
      <c r="AT506" s="155">
        <v>1107</v>
      </c>
      <c r="AU506" s="184">
        <f t="shared" ref="AU506" si="4143">+AV506-AV505</f>
        <v>0</v>
      </c>
      <c r="AV506" s="188">
        <v>12</v>
      </c>
      <c r="AW506" s="238">
        <f t="shared" si="1985"/>
        <v>345</v>
      </c>
      <c r="AX506" s="237">
        <f t="shared" ref="AX506" si="4144">+A506</f>
        <v>44330</v>
      </c>
      <c r="AY506" s="6">
        <v>0</v>
      </c>
      <c r="AZ506" s="238">
        <f t="shared" ref="AZ506" si="4145">+AZ505+AY506</f>
        <v>410</v>
      </c>
      <c r="BA506" s="238">
        <f t="shared" si="2496"/>
        <v>289</v>
      </c>
      <c r="BB506" s="130">
        <v>0</v>
      </c>
      <c r="BC506" s="27">
        <f t="shared" ref="BC506" si="4146">+BC505+BB506</f>
        <v>964</v>
      </c>
      <c r="BD506" s="238">
        <f t="shared" si="2497"/>
        <v>324</v>
      </c>
      <c r="BE506" s="229">
        <f t="shared" ref="BE506" si="4147">+Z506</f>
        <v>44330</v>
      </c>
      <c r="BF506" s="132">
        <f t="shared" ref="BF506" si="4148">+B506</f>
        <v>9</v>
      </c>
      <c r="BG506" s="132">
        <f t="shared" ref="BG506" si="4149">+BI506</f>
        <v>5824</v>
      </c>
      <c r="BH506" s="229">
        <f t="shared" ref="BH506" si="4150">+A506</f>
        <v>44330</v>
      </c>
      <c r="BI506" s="132">
        <f t="shared" ref="BI506" si="4151">+C506</f>
        <v>5824</v>
      </c>
      <c r="BJ506" s="1">
        <f t="shared" ref="BJ506" si="4152">+BE506</f>
        <v>44330</v>
      </c>
      <c r="BK506">
        <f t="shared" ref="BK506" si="4153">+L506</f>
        <v>25</v>
      </c>
      <c r="BL506">
        <f t="shared" ref="BL506" si="4154">+M506</f>
        <v>15</v>
      </c>
      <c r="BM506" s="1">
        <f t="shared" ref="BM506" si="4155">+BJ506</f>
        <v>44330</v>
      </c>
      <c r="BN506">
        <f t="shared" ref="BN506" si="4156">+BN505+BK506</f>
        <v>9316</v>
      </c>
      <c r="BO506">
        <f t="shared" ref="BO506" si="4157">+BO505+BL506</f>
        <v>4841</v>
      </c>
      <c r="BP506" s="179">
        <f t="shared" ref="BP506" si="4158">+A506</f>
        <v>44330</v>
      </c>
      <c r="BQ506">
        <f t="shared" ref="BQ506" si="4159">+AF506</f>
        <v>11818</v>
      </c>
      <c r="BR506">
        <f t="shared" ref="BR506" si="4160">+AH506</f>
        <v>11516</v>
      </c>
      <c r="BS506">
        <f t="shared" ref="BS506" si="4161">+AJ506</f>
        <v>210</v>
      </c>
      <c r="BT506">
        <v>15</v>
      </c>
      <c r="BU506">
        <f t="shared" ref="BU506" si="4162">+AD506</f>
        <v>1</v>
      </c>
      <c r="BV506">
        <f t="shared" ref="BV506" si="4163">+BV505+BU506</f>
        <v>668</v>
      </c>
      <c r="BW506" s="179">
        <f t="shared" ref="BW506" si="4164">+A506</f>
        <v>44330</v>
      </c>
      <c r="BX506">
        <f t="shared" ref="BX506" si="4165">+AL506</f>
        <v>49</v>
      </c>
      <c r="BY506">
        <f t="shared" ref="BY506" si="4166">+AN506</f>
        <v>49</v>
      </c>
      <c r="BZ506">
        <f t="shared" ref="BZ506" si="4167">+AP506</f>
        <v>0</v>
      </c>
      <c r="CA506" s="179">
        <f t="shared" ref="CA506" si="4168">+A506</f>
        <v>44330</v>
      </c>
      <c r="CB506">
        <f t="shared" ref="CB506" si="4169">+AR506</f>
        <v>1290</v>
      </c>
      <c r="CC506">
        <f t="shared" ref="CC506" si="4170">+AT506</f>
        <v>1107</v>
      </c>
      <c r="CD506">
        <f t="shared" ref="CD506" si="4171">+AV506</f>
        <v>12</v>
      </c>
      <c r="CE506" s="179">
        <f t="shared" ref="CE506" si="4172">+A506</f>
        <v>44330</v>
      </c>
      <c r="CF506">
        <f t="shared" ref="CF506" si="4173">+AD506</f>
        <v>1</v>
      </c>
      <c r="CG506">
        <f t="shared" ref="CG506" si="4174">+AG506</f>
        <v>5</v>
      </c>
      <c r="CH506" s="179">
        <f t="shared" ref="CH506" si="4175">+A506</f>
        <v>44330</v>
      </c>
      <c r="CI506">
        <f t="shared" ref="CI506" si="4176">+AI506</f>
        <v>0</v>
      </c>
      <c r="CJ506" s="1">
        <f t="shared" ref="CJ506" si="4177">+Z506</f>
        <v>44330</v>
      </c>
      <c r="CK506" s="282">
        <f t="shared" ref="CK506" si="4178">+AD506</f>
        <v>1</v>
      </c>
      <c r="CL506" s="1">
        <f t="shared" ref="CL506" si="4179">+Z506</f>
        <v>44330</v>
      </c>
      <c r="CM506" s="283">
        <f t="shared" ref="CM506" si="4180">+AI506</f>
        <v>0</v>
      </c>
    </row>
    <row r="507" spans="1:91" ht="18" customHeight="1" x14ac:dyDescent="0.55000000000000004">
      <c r="A507" s="179">
        <v>44331</v>
      </c>
      <c r="B507" s="240">
        <v>14</v>
      </c>
      <c r="C507" s="154">
        <f t="shared" ref="C507" si="4181">+B507+C506</f>
        <v>5838</v>
      </c>
      <c r="D507" s="154">
        <f t="shared" ref="D507" si="4182">+C507-F507</f>
        <v>262</v>
      </c>
      <c r="E507" s="147">
        <v>1</v>
      </c>
      <c r="F507" s="147">
        <v>5576</v>
      </c>
      <c r="G507" s="147">
        <v>1</v>
      </c>
      <c r="H507" s="135"/>
      <c r="I507" s="147">
        <v>2</v>
      </c>
      <c r="J507" s="135"/>
      <c r="K507" s="42">
        <v>0</v>
      </c>
      <c r="L507" s="146">
        <v>19</v>
      </c>
      <c r="M507" s="147">
        <v>14</v>
      </c>
      <c r="N507" s="135"/>
      <c r="O507" s="135"/>
      <c r="P507" s="147">
        <v>0</v>
      </c>
      <c r="Q507" s="147">
        <v>0</v>
      </c>
      <c r="R507" s="135"/>
      <c r="S507" s="135"/>
      <c r="T507" s="147">
        <v>2</v>
      </c>
      <c r="U507" s="147">
        <v>2</v>
      </c>
      <c r="V507" s="135"/>
      <c r="W507" s="42">
        <v>346</v>
      </c>
      <c r="X507" s="148">
        <v>328</v>
      </c>
      <c r="Y507" s="5">
        <f t="shared" si="2287"/>
        <v>319</v>
      </c>
      <c r="Z507" s="75">
        <f t="shared" ref="Z507" si="4183">+A507</f>
        <v>44331</v>
      </c>
      <c r="AA507" s="230">
        <f t="shared" ref="AA507" si="4184">+AF507+AL507+AR507</f>
        <v>13345</v>
      </c>
      <c r="AB507" s="230">
        <f t="shared" ref="AB507" si="4185">+AH507+AN507+AT507</f>
        <v>12687</v>
      </c>
      <c r="AC507" s="231">
        <f t="shared" ref="AC507" si="4186">+AJ507+AP507+AV507</f>
        <v>222</v>
      </c>
      <c r="AD507" s="183">
        <f t="shared" ref="AD507" si="4187">+AF507-AF506</f>
        <v>3</v>
      </c>
      <c r="AE507" s="243">
        <f t="shared" ref="AE507" si="4188">+AE506+AD507</f>
        <v>10616</v>
      </c>
      <c r="AF507" s="155">
        <v>11821</v>
      </c>
      <c r="AG507" s="184">
        <f t="shared" ref="AG507" si="4189">+AH507-AH506</f>
        <v>6</v>
      </c>
      <c r="AH507" s="155">
        <v>11522</v>
      </c>
      <c r="AI507" s="184">
        <f t="shared" ref="AI507" si="4190">+AJ507-AJ506</f>
        <v>0</v>
      </c>
      <c r="AJ507" s="185">
        <v>210</v>
      </c>
      <c r="AK507" s="186">
        <f t="shared" ref="AK507" si="4191">+AL507-AL506</f>
        <v>0</v>
      </c>
      <c r="AL507" s="155">
        <v>49</v>
      </c>
      <c r="AM507" s="184">
        <f t="shared" ref="AM507" si="4192">+AN507-AN506</f>
        <v>0</v>
      </c>
      <c r="AN507" s="155">
        <v>49</v>
      </c>
      <c r="AO507" s="184">
        <f t="shared" ref="AO507" si="4193">+AP507-AP506</f>
        <v>0</v>
      </c>
      <c r="AP507" s="187">
        <v>0</v>
      </c>
      <c r="AQ507" s="186">
        <f t="shared" ref="AQ507" si="4194">+AR507-AR506</f>
        <v>185</v>
      </c>
      <c r="AR507" s="155">
        <v>1475</v>
      </c>
      <c r="AS507" s="184">
        <f t="shared" ref="AS507" si="4195">+AT507-AT506</f>
        <v>9</v>
      </c>
      <c r="AT507" s="155">
        <v>1116</v>
      </c>
      <c r="AU507" s="184">
        <f t="shared" ref="AU507" si="4196">+AV507-AV506</f>
        <v>0</v>
      </c>
      <c r="AV507" s="188">
        <v>12</v>
      </c>
      <c r="AW507" s="238">
        <f t="shared" si="1985"/>
        <v>346</v>
      </c>
      <c r="AX507" s="237">
        <f t="shared" ref="AX507" si="4197">+A507</f>
        <v>44331</v>
      </c>
      <c r="AY507" s="6">
        <v>0</v>
      </c>
      <c r="AZ507" s="238">
        <f t="shared" ref="AZ507" si="4198">+AZ506+AY507</f>
        <v>410</v>
      </c>
      <c r="BA507" s="238">
        <f t="shared" si="2496"/>
        <v>290</v>
      </c>
      <c r="BB507" s="130">
        <v>0</v>
      </c>
      <c r="BC507" s="27">
        <f t="shared" ref="BC507" si="4199">+BC506+BB507</f>
        <v>964</v>
      </c>
      <c r="BD507" s="238">
        <f t="shared" si="2497"/>
        <v>325</v>
      </c>
      <c r="BE507" s="229">
        <f t="shared" ref="BE507" si="4200">+Z507</f>
        <v>44331</v>
      </c>
      <c r="BF507" s="132">
        <f t="shared" ref="BF507" si="4201">+B507</f>
        <v>14</v>
      </c>
      <c r="BG507" s="132">
        <f t="shared" ref="BG507" si="4202">+BI507</f>
        <v>5838</v>
      </c>
      <c r="BH507" s="229">
        <f t="shared" ref="BH507" si="4203">+A507</f>
        <v>44331</v>
      </c>
      <c r="BI507" s="132">
        <f t="shared" ref="BI507" si="4204">+C507</f>
        <v>5838</v>
      </c>
      <c r="BJ507" s="1">
        <f t="shared" ref="BJ507" si="4205">+BE507</f>
        <v>44331</v>
      </c>
      <c r="BK507">
        <f t="shared" ref="BK507" si="4206">+L507</f>
        <v>19</v>
      </c>
      <c r="BL507">
        <f t="shared" ref="BL507" si="4207">+M507</f>
        <v>14</v>
      </c>
      <c r="BM507" s="1">
        <f t="shared" ref="BM507" si="4208">+BJ507</f>
        <v>44331</v>
      </c>
      <c r="BN507">
        <f t="shared" ref="BN507" si="4209">+BN506+BK507</f>
        <v>9335</v>
      </c>
      <c r="BO507">
        <f t="shared" ref="BO507" si="4210">+BO506+BL507</f>
        <v>4855</v>
      </c>
      <c r="BP507" s="179">
        <f t="shared" ref="BP507" si="4211">+A507</f>
        <v>44331</v>
      </c>
      <c r="BQ507">
        <f t="shared" ref="BQ507" si="4212">+AF507</f>
        <v>11821</v>
      </c>
      <c r="BR507">
        <f t="shared" ref="BR507" si="4213">+AH507</f>
        <v>11522</v>
      </c>
      <c r="BS507">
        <f t="shared" ref="BS507" si="4214">+AJ507</f>
        <v>210</v>
      </c>
      <c r="BT507">
        <v>15</v>
      </c>
      <c r="BU507">
        <f t="shared" ref="BU507" si="4215">+AD507</f>
        <v>3</v>
      </c>
      <c r="BV507">
        <f t="shared" ref="BV507" si="4216">+BV506+BU507</f>
        <v>671</v>
      </c>
      <c r="BW507" s="179">
        <f t="shared" ref="BW507" si="4217">+A507</f>
        <v>44331</v>
      </c>
      <c r="BX507">
        <f t="shared" ref="BX507" si="4218">+AL507</f>
        <v>49</v>
      </c>
      <c r="BY507">
        <f t="shared" ref="BY507" si="4219">+AN507</f>
        <v>49</v>
      </c>
      <c r="BZ507">
        <f t="shared" ref="BZ507" si="4220">+AP507</f>
        <v>0</v>
      </c>
      <c r="CA507" s="179">
        <f t="shared" ref="CA507" si="4221">+A507</f>
        <v>44331</v>
      </c>
      <c r="CB507">
        <f t="shared" ref="CB507" si="4222">+AR507</f>
        <v>1475</v>
      </c>
      <c r="CC507">
        <f t="shared" ref="CC507" si="4223">+AT507</f>
        <v>1116</v>
      </c>
      <c r="CD507">
        <f t="shared" ref="CD507" si="4224">+AV507</f>
        <v>12</v>
      </c>
      <c r="CE507" s="179">
        <f t="shared" ref="CE507" si="4225">+A507</f>
        <v>44331</v>
      </c>
      <c r="CF507">
        <f t="shared" ref="CF507" si="4226">+AD507</f>
        <v>3</v>
      </c>
      <c r="CG507">
        <f t="shared" ref="CG507" si="4227">+AG507</f>
        <v>6</v>
      </c>
      <c r="CH507" s="179">
        <f t="shared" ref="CH507" si="4228">+A507</f>
        <v>44331</v>
      </c>
      <c r="CI507">
        <f t="shared" ref="CI507" si="4229">+AI507</f>
        <v>0</v>
      </c>
      <c r="CJ507" s="1">
        <f t="shared" ref="CJ507" si="4230">+Z507</f>
        <v>44331</v>
      </c>
      <c r="CK507" s="282">
        <f t="shared" ref="CK507" si="4231">+AD507</f>
        <v>3</v>
      </c>
      <c r="CL507" s="1">
        <f t="shared" ref="CL507" si="4232">+Z507</f>
        <v>44331</v>
      </c>
      <c r="CM507" s="283">
        <f t="shared" ref="CM507" si="4233">+AI507</f>
        <v>0</v>
      </c>
    </row>
    <row r="508" spans="1:91" ht="18" customHeight="1" x14ac:dyDescent="0.55000000000000004">
      <c r="A508" s="179">
        <v>44332</v>
      </c>
      <c r="B508" s="240">
        <v>20</v>
      </c>
      <c r="C508" s="154">
        <f t="shared" ref="C508" si="4234">+B508+C507</f>
        <v>5858</v>
      </c>
      <c r="D508" s="154">
        <f t="shared" ref="D508" si="4235">+C508-F508</f>
        <v>259</v>
      </c>
      <c r="E508" s="147">
        <v>1</v>
      </c>
      <c r="F508" s="147">
        <v>5599</v>
      </c>
      <c r="G508" s="147">
        <v>1</v>
      </c>
      <c r="H508" s="135"/>
      <c r="I508" s="147">
        <v>1</v>
      </c>
      <c r="J508" s="135"/>
      <c r="K508" s="42">
        <v>0</v>
      </c>
      <c r="L508" s="146">
        <v>17</v>
      </c>
      <c r="M508" s="147">
        <v>17</v>
      </c>
      <c r="N508" s="135"/>
      <c r="O508" s="135"/>
      <c r="P508" s="147">
        <v>3</v>
      </c>
      <c r="Q508" s="147">
        <v>3</v>
      </c>
      <c r="R508" s="135"/>
      <c r="S508" s="135"/>
      <c r="T508" s="147">
        <v>13</v>
      </c>
      <c r="U508" s="147">
        <v>13</v>
      </c>
      <c r="V508" s="135"/>
      <c r="W508" s="42">
        <v>347</v>
      </c>
      <c r="X508" s="148">
        <v>331</v>
      </c>
      <c r="Y508" s="5">
        <f t="shared" si="2287"/>
        <v>320</v>
      </c>
      <c r="Z508" s="75">
        <f t="shared" ref="Z508" si="4236">+A508</f>
        <v>44332</v>
      </c>
      <c r="AA508" s="230">
        <f t="shared" ref="AA508" si="4237">+AF508+AL508+AR508</f>
        <v>13556</v>
      </c>
      <c r="AB508" s="230">
        <f t="shared" ref="AB508" si="4238">+AH508+AN508+AT508</f>
        <v>12690</v>
      </c>
      <c r="AC508" s="231">
        <f t="shared" ref="AC508" si="4239">+AJ508+AP508+AV508</f>
        <v>222</v>
      </c>
      <c r="AD508" s="183">
        <f t="shared" ref="AD508" si="4240">+AF508-AF507</f>
        <v>3</v>
      </c>
      <c r="AE508" s="243">
        <f t="shared" ref="AE508" si="4241">+AE507+AD508</f>
        <v>10619</v>
      </c>
      <c r="AF508" s="155">
        <v>11824</v>
      </c>
      <c r="AG508" s="184">
        <f t="shared" ref="AG508:AG509" si="4242">+AH508-AH507</f>
        <v>3</v>
      </c>
      <c r="AH508" s="155">
        <v>11525</v>
      </c>
      <c r="AI508" s="184">
        <f t="shared" ref="AI508" si="4243">+AJ508-AJ507</f>
        <v>0</v>
      </c>
      <c r="AJ508" s="185">
        <v>210</v>
      </c>
      <c r="AK508" s="186">
        <f t="shared" ref="AK508" si="4244">+AL508-AL507</f>
        <v>1</v>
      </c>
      <c r="AL508" s="155">
        <v>50</v>
      </c>
      <c r="AM508" s="184">
        <f t="shared" ref="AM508" si="4245">+AN508-AN507</f>
        <v>0</v>
      </c>
      <c r="AN508" s="155">
        <v>49</v>
      </c>
      <c r="AO508" s="184">
        <f t="shared" ref="AO508" si="4246">+AP508-AP507</f>
        <v>0</v>
      </c>
      <c r="AP508" s="187">
        <v>0</v>
      </c>
      <c r="AQ508" s="186">
        <f t="shared" ref="AQ508" si="4247">+AR508-AR507</f>
        <v>207</v>
      </c>
      <c r="AR508" s="155">
        <v>1682</v>
      </c>
      <c r="AS508" s="184">
        <f t="shared" ref="AS508:AS509" si="4248">+AT508-AT507</f>
        <v>0</v>
      </c>
      <c r="AT508" s="155">
        <v>1116</v>
      </c>
      <c r="AU508" s="184">
        <f t="shared" ref="AU508" si="4249">+AV508-AV507</f>
        <v>0</v>
      </c>
      <c r="AV508" s="188">
        <v>12</v>
      </c>
      <c r="AW508" s="238">
        <f t="shared" si="1985"/>
        <v>347</v>
      </c>
      <c r="AX508" s="237">
        <f t="shared" ref="AX508" si="4250">+A508</f>
        <v>44332</v>
      </c>
      <c r="AY508" s="6">
        <v>0</v>
      </c>
      <c r="AZ508" s="238">
        <f t="shared" ref="AZ508" si="4251">+AZ507+AY508</f>
        <v>410</v>
      </c>
      <c r="BA508" s="238">
        <f t="shared" si="2496"/>
        <v>291</v>
      </c>
      <c r="BB508" s="130">
        <v>0</v>
      </c>
      <c r="BC508" s="27">
        <f t="shared" ref="BC508" si="4252">+BC507+BB508</f>
        <v>964</v>
      </c>
      <c r="BD508" s="238">
        <f t="shared" si="2497"/>
        <v>326</v>
      </c>
      <c r="BE508" s="229">
        <f t="shared" ref="BE508" si="4253">+Z508</f>
        <v>44332</v>
      </c>
      <c r="BF508" s="132">
        <f t="shared" ref="BF508" si="4254">+B508</f>
        <v>20</v>
      </c>
      <c r="BG508" s="132">
        <f t="shared" ref="BG508" si="4255">+BI508</f>
        <v>5858</v>
      </c>
      <c r="BH508" s="229">
        <f t="shared" ref="BH508" si="4256">+A508</f>
        <v>44332</v>
      </c>
      <c r="BI508" s="132">
        <f t="shared" ref="BI508" si="4257">+C508</f>
        <v>5858</v>
      </c>
      <c r="BJ508" s="1">
        <f t="shared" ref="BJ508" si="4258">+BE508</f>
        <v>44332</v>
      </c>
      <c r="BK508">
        <f t="shared" ref="BK508" si="4259">+L508</f>
        <v>17</v>
      </c>
      <c r="BL508">
        <f t="shared" ref="BL508" si="4260">+M508</f>
        <v>17</v>
      </c>
      <c r="BM508" s="1">
        <f t="shared" ref="BM508" si="4261">+BJ508</f>
        <v>44332</v>
      </c>
      <c r="BN508">
        <f t="shared" ref="BN508" si="4262">+BN507+BK508</f>
        <v>9352</v>
      </c>
      <c r="BO508">
        <f t="shared" ref="BO508" si="4263">+BO507+BL508</f>
        <v>4872</v>
      </c>
      <c r="BP508" s="179">
        <f t="shared" ref="BP508" si="4264">+A508</f>
        <v>44332</v>
      </c>
      <c r="BQ508">
        <f t="shared" ref="BQ508:BQ509" si="4265">+AF508</f>
        <v>11824</v>
      </c>
      <c r="BR508">
        <f t="shared" ref="BR508" si="4266">+AH508</f>
        <v>11525</v>
      </c>
      <c r="BS508">
        <f t="shared" ref="BS508" si="4267">+AJ508</f>
        <v>210</v>
      </c>
      <c r="BT508">
        <v>15</v>
      </c>
      <c r="BU508">
        <f t="shared" ref="BU508" si="4268">+AD508</f>
        <v>3</v>
      </c>
      <c r="BV508">
        <f t="shared" ref="BV508" si="4269">+BV507+BU508</f>
        <v>674</v>
      </c>
      <c r="BW508" s="179">
        <f t="shared" ref="BW508" si="4270">+A508</f>
        <v>44332</v>
      </c>
      <c r="BX508">
        <f t="shared" ref="BX508" si="4271">+AL508</f>
        <v>50</v>
      </c>
      <c r="BY508">
        <f t="shared" ref="BY508" si="4272">+AN508</f>
        <v>49</v>
      </c>
      <c r="BZ508">
        <f t="shared" ref="BZ508" si="4273">+AP508</f>
        <v>0</v>
      </c>
      <c r="CA508" s="179">
        <f t="shared" ref="CA508" si="4274">+A508</f>
        <v>44332</v>
      </c>
      <c r="CB508">
        <f t="shared" ref="CB508" si="4275">+AR508</f>
        <v>1682</v>
      </c>
      <c r="CC508">
        <f t="shared" ref="CC508" si="4276">+AT508</f>
        <v>1116</v>
      </c>
      <c r="CD508">
        <f t="shared" ref="CD508" si="4277">+AV508</f>
        <v>12</v>
      </c>
      <c r="CE508" s="179">
        <f t="shared" ref="CE508" si="4278">+A508</f>
        <v>44332</v>
      </c>
      <c r="CF508">
        <f t="shared" ref="CF508" si="4279">+AD508</f>
        <v>3</v>
      </c>
      <c r="CG508">
        <f t="shared" ref="CG508" si="4280">+AG508</f>
        <v>3</v>
      </c>
      <c r="CH508" s="179">
        <f t="shared" ref="CH508" si="4281">+A508</f>
        <v>44332</v>
      </c>
      <c r="CI508">
        <f t="shared" ref="CI508" si="4282">+AI508</f>
        <v>0</v>
      </c>
      <c r="CJ508" s="1">
        <f t="shared" ref="CJ508" si="4283">+Z508</f>
        <v>44332</v>
      </c>
      <c r="CK508" s="282">
        <f t="shared" ref="CK508" si="4284">+AD508</f>
        <v>3</v>
      </c>
      <c r="CL508" s="1">
        <f t="shared" ref="CL508" si="4285">+Z508</f>
        <v>44332</v>
      </c>
      <c r="CM508" s="283">
        <f t="shared" ref="CM508" si="4286">+AI508</f>
        <v>0</v>
      </c>
    </row>
    <row r="509" spans="1:91" ht="18" customHeight="1" x14ac:dyDescent="0.55000000000000004">
      <c r="A509" s="179">
        <v>44333</v>
      </c>
      <c r="B509" s="240">
        <v>18</v>
      </c>
      <c r="C509" s="154">
        <f t="shared" ref="C509" si="4287">+B509+C508</f>
        <v>5876</v>
      </c>
      <c r="D509" s="154">
        <f t="shared" ref="D509" si="4288">+C509-F509</f>
        <v>260</v>
      </c>
      <c r="E509" s="147">
        <v>1</v>
      </c>
      <c r="F509" s="147">
        <v>5616</v>
      </c>
      <c r="G509" s="147">
        <v>1</v>
      </c>
      <c r="H509" s="135"/>
      <c r="I509" s="147">
        <v>1</v>
      </c>
      <c r="J509" s="135"/>
      <c r="K509" s="42">
        <v>0</v>
      </c>
      <c r="L509" s="146">
        <v>20</v>
      </c>
      <c r="M509" s="147">
        <v>18</v>
      </c>
      <c r="N509" s="135"/>
      <c r="O509" s="135"/>
      <c r="P509" s="147">
        <v>4</v>
      </c>
      <c r="Q509" s="147">
        <v>3</v>
      </c>
      <c r="R509" s="135"/>
      <c r="S509" s="135"/>
      <c r="T509" s="147">
        <v>14</v>
      </c>
      <c r="U509" s="147">
        <v>14</v>
      </c>
      <c r="V509" s="135"/>
      <c r="W509" s="42">
        <v>349</v>
      </c>
      <c r="X509" s="148">
        <v>332</v>
      </c>
      <c r="Y509" s="5">
        <f t="shared" si="2287"/>
        <v>321</v>
      </c>
      <c r="Z509" s="75">
        <f t="shared" ref="Z509" si="4289">+A509</f>
        <v>44333</v>
      </c>
      <c r="AA509" s="230">
        <f t="shared" ref="AA509" si="4290">+AF509+AL509+AR509</f>
        <v>13892</v>
      </c>
      <c r="AB509" s="230">
        <f t="shared" ref="AB509" si="4291">+AH509+AN509+AT509</f>
        <v>12703</v>
      </c>
      <c r="AC509" s="231">
        <f t="shared" ref="AC509" si="4292">+AJ509+AP509+AV509</f>
        <v>222</v>
      </c>
      <c r="AD509" s="183">
        <f t="shared" ref="AD509" si="4293">+AF509-AF508</f>
        <v>1</v>
      </c>
      <c r="AE509" s="243">
        <f t="shared" ref="AE509" si="4294">+AE508+AD509</f>
        <v>10620</v>
      </c>
      <c r="AF509" s="155">
        <v>11825</v>
      </c>
      <c r="AG509" s="184">
        <f t="shared" si="4242"/>
        <v>6</v>
      </c>
      <c r="AH509" s="155">
        <v>11531</v>
      </c>
      <c r="AI509" s="184">
        <f t="shared" ref="AI509" si="4295">+AJ509-AJ508</f>
        <v>0</v>
      </c>
      <c r="AJ509" s="185">
        <v>210</v>
      </c>
      <c r="AK509" s="186">
        <f t="shared" ref="AK509" si="4296">+AL509-AL508</f>
        <v>0</v>
      </c>
      <c r="AL509" s="155">
        <v>50</v>
      </c>
      <c r="AM509" s="184">
        <f t="shared" ref="AM509" si="4297">+AN509-AN508</f>
        <v>0</v>
      </c>
      <c r="AN509" s="155">
        <v>49</v>
      </c>
      <c r="AO509" s="184">
        <f t="shared" ref="AO509" si="4298">+AP509-AP508</f>
        <v>0</v>
      </c>
      <c r="AP509" s="187">
        <v>0</v>
      </c>
      <c r="AQ509" s="186">
        <f t="shared" ref="AQ509" si="4299">+AR509-AR508</f>
        <v>335</v>
      </c>
      <c r="AR509" s="155">
        <v>2017</v>
      </c>
      <c r="AS509" s="184">
        <f t="shared" si="4248"/>
        <v>7</v>
      </c>
      <c r="AT509" s="155">
        <v>1123</v>
      </c>
      <c r="AU509" s="184">
        <f t="shared" ref="AU509" si="4300">+AV509-AV508</f>
        <v>0</v>
      </c>
      <c r="AV509" s="188">
        <v>12</v>
      </c>
      <c r="AW509" s="238">
        <f t="shared" si="1985"/>
        <v>348</v>
      </c>
      <c r="AX509" s="237">
        <f t="shared" ref="AX509" si="4301">+A509</f>
        <v>44333</v>
      </c>
      <c r="AY509" s="6">
        <v>0</v>
      </c>
      <c r="AZ509" s="238">
        <f t="shared" ref="AZ509" si="4302">+AZ508+AY509</f>
        <v>410</v>
      </c>
      <c r="BA509" s="238">
        <f t="shared" si="2496"/>
        <v>292</v>
      </c>
      <c r="BB509" s="130">
        <v>0</v>
      </c>
      <c r="BC509" s="27">
        <f t="shared" ref="BC509" si="4303">+BC508+BB509</f>
        <v>964</v>
      </c>
      <c r="BD509" s="238">
        <f t="shared" si="2497"/>
        <v>327</v>
      </c>
      <c r="BE509" s="229">
        <f t="shared" ref="BE509" si="4304">+Z509</f>
        <v>44333</v>
      </c>
      <c r="BF509" s="132">
        <f t="shared" ref="BF509" si="4305">+B509</f>
        <v>18</v>
      </c>
      <c r="BG509" s="132">
        <f t="shared" ref="BG509" si="4306">+BI509</f>
        <v>5876</v>
      </c>
      <c r="BH509" s="229">
        <f t="shared" ref="BH509" si="4307">+A509</f>
        <v>44333</v>
      </c>
      <c r="BI509" s="132">
        <f t="shared" ref="BI509" si="4308">+C509</f>
        <v>5876</v>
      </c>
      <c r="BJ509" s="1">
        <f t="shared" ref="BJ509" si="4309">+BE509</f>
        <v>44333</v>
      </c>
      <c r="BK509">
        <f t="shared" ref="BK509" si="4310">+L509</f>
        <v>20</v>
      </c>
      <c r="BL509">
        <f t="shared" ref="BL509" si="4311">+M509</f>
        <v>18</v>
      </c>
      <c r="BM509" s="1">
        <f t="shared" ref="BM509" si="4312">+BJ509</f>
        <v>44333</v>
      </c>
      <c r="BN509">
        <f t="shared" ref="BN509" si="4313">+BN508+BK509</f>
        <v>9372</v>
      </c>
      <c r="BO509">
        <f t="shared" ref="BO509" si="4314">+BO508+BL509</f>
        <v>4890</v>
      </c>
      <c r="BP509" s="179">
        <f t="shared" ref="BP509" si="4315">+A509</f>
        <v>44333</v>
      </c>
      <c r="BQ509">
        <f t="shared" ref="BQ509" si="4316">+AF509</f>
        <v>11825</v>
      </c>
      <c r="BR509">
        <f t="shared" ref="BR509" si="4317">+AH509</f>
        <v>11531</v>
      </c>
      <c r="BS509">
        <f t="shared" ref="BS509" si="4318">+AJ509</f>
        <v>210</v>
      </c>
      <c r="BT509">
        <v>15</v>
      </c>
      <c r="BU509">
        <f t="shared" ref="BU509" si="4319">+AD509</f>
        <v>1</v>
      </c>
      <c r="BV509">
        <f t="shared" ref="BV509" si="4320">+BV508+BU509</f>
        <v>675</v>
      </c>
      <c r="BW509" s="179">
        <f t="shared" ref="BW509" si="4321">+A509</f>
        <v>44333</v>
      </c>
      <c r="BX509">
        <f t="shared" ref="BX509" si="4322">+AL509</f>
        <v>50</v>
      </c>
      <c r="BY509">
        <f t="shared" ref="BY509" si="4323">+AN509</f>
        <v>49</v>
      </c>
      <c r="BZ509">
        <f t="shared" ref="BZ509" si="4324">+AP509</f>
        <v>0</v>
      </c>
      <c r="CA509" s="179">
        <f t="shared" ref="CA509" si="4325">+A509</f>
        <v>44333</v>
      </c>
      <c r="CB509">
        <f t="shared" ref="CB509" si="4326">+AR509</f>
        <v>2017</v>
      </c>
      <c r="CC509">
        <f t="shared" ref="CC509" si="4327">+AT509</f>
        <v>1123</v>
      </c>
      <c r="CD509">
        <f t="shared" ref="CD509" si="4328">+AV509</f>
        <v>12</v>
      </c>
      <c r="CE509" s="179">
        <f t="shared" ref="CE509" si="4329">+A509</f>
        <v>44333</v>
      </c>
      <c r="CF509">
        <f t="shared" ref="CF509" si="4330">+AD509</f>
        <v>1</v>
      </c>
      <c r="CG509">
        <f t="shared" ref="CG509" si="4331">+AG509</f>
        <v>6</v>
      </c>
      <c r="CH509" s="179">
        <f t="shared" ref="CH509" si="4332">+A509</f>
        <v>44333</v>
      </c>
      <c r="CI509">
        <f t="shared" ref="CI509" si="4333">+AI509</f>
        <v>0</v>
      </c>
      <c r="CJ509" s="1">
        <f t="shared" ref="CJ509" si="4334">+Z509</f>
        <v>44333</v>
      </c>
      <c r="CK509" s="282">
        <f t="shared" ref="CK509" si="4335">+AD509</f>
        <v>1</v>
      </c>
      <c r="CL509" s="1">
        <f t="shared" ref="CL509" si="4336">+Z509</f>
        <v>44333</v>
      </c>
      <c r="CM509" s="283">
        <f t="shared" ref="CM509" si="4337">+AI509</f>
        <v>0</v>
      </c>
    </row>
    <row r="510" spans="1:91" ht="18" customHeight="1" x14ac:dyDescent="0.55000000000000004">
      <c r="A510" s="179"/>
      <c r="B510" s="147"/>
      <c r="C510" s="154"/>
      <c r="D510" s="154"/>
      <c r="E510" s="147"/>
      <c r="F510" s="147"/>
      <c r="G510" s="147"/>
      <c r="H510" s="135"/>
      <c r="I510" s="147"/>
      <c r="J510" s="135"/>
      <c r="K510" s="42"/>
      <c r="L510" s="146"/>
      <c r="M510" s="147"/>
      <c r="N510" s="135"/>
      <c r="O510" s="135"/>
      <c r="P510" s="147"/>
      <c r="Q510" s="147"/>
      <c r="R510" s="135"/>
      <c r="S510" s="135"/>
      <c r="T510" s="147"/>
      <c r="U510" s="147"/>
      <c r="V510" s="135"/>
      <c r="W510" s="42"/>
      <c r="X510" s="148"/>
      <c r="Z510" s="75"/>
      <c r="AA510" s="230"/>
      <c r="AB510" s="230"/>
      <c r="AC510" s="231"/>
      <c r="AD510" s="183"/>
      <c r="AE510" s="243"/>
      <c r="AF510" s="155"/>
      <c r="AG510" s="184"/>
      <c r="AH510" s="155"/>
      <c r="AI510" s="184"/>
      <c r="AJ510" s="185"/>
      <c r="AK510" s="186"/>
      <c r="AL510" s="155"/>
      <c r="AM510" s="184"/>
      <c r="AN510" s="155"/>
      <c r="AO510" s="184"/>
      <c r="AP510" s="187"/>
      <c r="AQ510" s="186"/>
      <c r="AR510" s="155"/>
      <c r="AS510" s="184"/>
      <c r="AT510" s="155"/>
      <c r="AU510" s="184"/>
      <c r="AV510" s="188"/>
      <c r="AX510"/>
      <c r="AY510"/>
      <c r="AZ510"/>
      <c r="BB510"/>
      <c r="BQ510" s="45"/>
      <c r="BR510" s="45"/>
      <c r="BS510" s="45"/>
      <c r="BT510" s="45"/>
      <c r="BU510" s="45"/>
      <c r="BV510" s="45"/>
      <c r="BW510" s="45"/>
    </row>
    <row r="511" spans="1:91" ht="7" customHeight="1" thickBot="1" x14ac:dyDescent="0.6">
      <c r="A511" s="66"/>
      <c r="B511" s="146"/>
      <c r="C511" s="154"/>
      <c r="D511" s="147"/>
      <c r="E511" s="147"/>
      <c r="F511" s="147"/>
      <c r="G511" s="147"/>
      <c r="H511" s="135"/>
      <c r="I511" s="147"/>
      <c r="J511" s="135"/>
      <c r="K511" s="148"/>
      <c r="L511" s="146"/>
      <c r="M511" s="147"/>
      <c r="N511" s="135"/>
      <c r="O511" s="135"/>
      <c r="P511" s="147"/>
      <c r="Q511" s="147"/>
      <c r="R511" s="135"/>
      <c r="S511" s="135"/>
      <c r="T511" s="147"/>
      <c r="U511" s="147"/>
      <c r="V511" s="135"/>
      <c r="W511" s="42"/>
      <c r="X511" s="148"/>
      <c r="Z511" s="66"/>
      <c r="AA511" s="64"/>
      <c r="AB511" s="64"/>
      <c r="AC511" s="64"/>
      <c r="AD511" s="183"/>
      <c r="AE511" s="243"/>
      <c r="AF511" s="155"/>
      <c r="AG511" s="184"/>
      <c r="AH511" s="155"/>
      <c r="AI511" s="184"/>
      <c r="AJ511" s="185"/>
      <c r="AK511" s="186"/>
      <c r="AL511" s="155"/>
      <c r="AM511" s="184"/>
      <c r="AN511" s="155"/>
      <c r="AO511" s="184"/>
      <c r="AP511" s="187"/>
      <c r="AQ511" s="186"/>
      <c r="AR511" s="155"/>
      <c r="AS511" s="184"/>
      <c r="AT511" s="155"/>
      <c r="AU511" s="184"/>
      <c r="AV511" s="188"/>
    </row>
    <row r="512" spans="1:91" x14ac:dyDescent="0.55000000000000004">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AE512">
        <f>SUM(AD443:AD448)</f>
        <v>190</v>
      </c>
      <c r="AY512" s="45" t="s">
        <v>476</v>
      </c>
      <c r="BB512" s="45" t="s">
        <v>475</v>
      </c>
      <c r="BU512">
        <f>SUM(BU442:BU511)</f>
        <v>675</v>
      </c>
    </row>
    <row r="513" spans="1:54" x14ac:dyDescent="0.55000000000000004">
      <c r="AI513" s="259">
        <f>SUM(AI189:AI510)</f>
        <v>203</v>
      </c>
      <c r="AY513" s="45">
        <f>SUM(AY359:AY413)</f>
        <v>69</v>
      </c>
      <c r="BB513" s="45">
        <f>SUM(BB374:BB413)</f>
        <v>941</v>
      </c>
    </row>
    <row r="514" spans="1:54" x14ac:dyDescent="0.55000000000000004">
      <c r="L514">
        <f>SUM(L97:L513)</f>
        <v>9372</v>
      </c>
      <c r="P514">
        <f>SUM(P97:P513)</f>
        <v>1803</v>
      </c>
      <c r="AD514">
        <f>SUM(AD188:AD194)</f>
        <v>82</v>
      </c>
    </row>
    <row r="515" spans="1:54" ht="15.5" customHeight="1" x14ac:dyDescent="0.55000000000000004">
      <c r="A515" s="130"/>
      <c r="D515">
        <f>SUM(B229:B259)</f>
        <v>435</v>
      </c>
      <c r="Z515" s="130"/>
      <c r="AA515" s="130"/>
      <c r="AB515" s="130"/>
      <c r="AC515" s="130"/>
      <c r="AF515">
        <f>SUM(AD188:AD510)</f>
        <v>10622</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82"/>
  <sheetViews>
    <sheetView workbookViewId="0">
      <pane xSplit="3" ySplit="1" topLeftCell="D265" activePane="bottomRight" state="frozen"/>
      <selection pane="topRight" activeCell="C1" sqref="C1"/>
      <selection pane="bottomLeft" activeCell="A2" sqref="A2"/>
      <selection pane="bottomRight" activeCell="B272" sqref="B272"/>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597</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72"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f t="shared" ref="B266" si="289">SUM(D266:AE266)-I266</f>
        <v>16</v>
      </c>
      <c r="C266" s="1">
        <v>44327</v>
      </c>
      <c r="D266">
        <v>3</v>
      </c>
      <c r="E266">
        <v>8</v>
      </c>
      <c r="F266">
        <v>1</v>
      </c>
      <c r="G266">
        <v>1</v>
      </c>
      <c r="I266" s="265">
        <f t="shared" si="28"/>
        <v>3</v>
      </c>
      <c r="U266">
        <v>1</v>
      </c>
      <c r="Z266">
        <v>1</v>
      </c>
      <c r="AD266">
        <v>1</v>
      </c>
      <c r="AF266" s="1">
        <f t="shared" ref="AF266" si="290">+C266</f>
        <v>44327</v>
      </c>
      <c r="AG266" s="266">
        <f t="shared" ref="AG266" si="291">+B266</f>
        <v>16</v>
      </c>
      <c r="AH266">
        <f t="shared" ref="AH266" si="292">+D266</f>
        <v>3</v>
      </c>
    </row>
    <row r="267" spans="2:34" x14ac:dyDescent="0.55000000000000004">
      <c r="B267" s="265">
        <f t="shared" ref="B267" si="293">SUM(D267:AE267)-I267</f>
        <v>9</v>
      </c>
      <c r="C267" s="1">
        <v>44328</v>
      </c>
      <c r="D267">
        <v>2</v>
      </c>
      <c r="E267">
        <v>2</v>
      </c>
      <c r="F267">
        <v>1</v>
      </c>
      <c r="G267">
        <v>1</v>
      </c>
      <c r="I267" s="265">
        <f t="shared" si="28"/>
        <v>3</v>
      </c>
      <c r="X267">
        <v>1</v>
      </c>
      <c r="Z267">
        <v>1</v>
      </c>
      <c r="AB267">
        <v>1</v>
      </c>
      <c r="AF267" s="1">
        <f t="shared" ref="AF267" si="294">+C267</f>
        <v>44328</v>
      </c>
      <c r="AG267" s="266">
        <f t="shared" ref="AG267" si="295">+B267</f>
        <v>9</v>
      </c>
      <c r="AH267">
        <f t="shared" ref="AH267" si="296">+D267</f>
        <v>2</v>
      </c>
    </row>
    <row r="268" spans="2:34" x14ac:dyDescent="0.55000000000000004">
      <c r="B268" s="265">
        <f t="shared" ref="B268" si="297">SUM(D268:AE268)-I268</f>
        <v>5</v>
      </c>
      <c r="C268" s="1">
        <v>44329</v>
      </c>
      <c r="D268">
        <v>1</v>
      </c>
      <c r="E268">
        <v>3</v>
      </c>
      <c r="H268">
        <v>1</v>
      </c>
      <c r="I268" s="265">
        <f t="shared" si="28"/>
        <v>0</v>
      </c>
      <c r="AF268" s="1">
        <f t="shared" ref="AF268" si="298">+C268</f>
        <v>44329</v>
      </c>
      <c r="AG268" s="266">
        <f t="shared" ref="AG268" si="299">+B268</f>
        <v>5</v>
      </c>
      <c r="AH268">
        <f t="shared" ref="AH268" si="300">+D268</f>
        <v>1</v>
      </c>
    </row>
    <row r="269" spans="2:34" x14ac:dyDescent="0.55000000000000004">
      <c r="B269" s="265">
        <f t="shared" ref="B269" si="301">SUM(D269:AE269)-I269</f>
        <v>9</v>
      </c>
      <c r="C269" s="1">
        <v>44330</v>
      </c>
      <c r="D269">
        <v>3</v>
      </c>
      <c r="E269">
        <v>1</v>
      </c>
      <c r="F269">
        <v>1</v>
      </c>
      <c r="G269">
        <v>2</v>
      </c>
      <c r="I269" s="265">
        <f t="shared" si="28"/>
        <v>2</v>
      </c>
      <c r="W269">
        <v>1</v>
      </c>
      <c r="Z269">
        <v>1</v>
      </c>
      <c r="AF269" s="1">
        <f t="shared" ref="AF269" si="302">+C269</f>
        <v>44330</v>
      </c>
      <c r="AG269" s="266">
        <f t="shared" ref="AG269" si="303">+B269</f>
        <v>9</v>
      </c>
      <c r="AH269">
        <f t="shared" ref="AH269" si="304">+D269</f>
        <v>3</v>
      </c>
    </row>
    <row r="270" spans="2:34" x14ac:dyDescent="0.55000000000000004">
      <c r="B270" s="265">
        <f t="shared" ref="B270" si="305">SUM(D270:AE270)-I270</f>
        <v>14</v>
      </c>
      <c r="C270" s="1">
        <v>44331</v>
      </c>
      <c r="D270">
        <v>2</v>
      </c>
      <c r="E270">
        <v>5</v>
      </c>
      <c r="F270">
        <v>1</v>
      </c>
      <c r="G270">
        <v>1</v>
      </c>
      <c r="I270" s="265">
        <f t="shared" si="28"/>
        <v>5</v>
      </c>
      <c r="Q270">
        <v>1</v>
      </c>
      <c r="X270">
        <v>1</v>
      </c>
      <c r="AC270">
        <v>3</v>
      </c>
      <c r="AF270" s="1">
        <f t="shared" ref="AF270" si="306">+C270</f>
        <v>44331</v>
      </c>
      <c r="AG270" s="266">
        <f t="shared" ref="AG270" si="307">+B270</f>
        <v>14</v>
      </c>
      <c r="AH270">
        <f t="shared" ref="AH270" si="308">+D270</f>
        <v>2</v>
      </c>
    </row>
    <row r="271" spans="2:34" x14ac:dyDescent="0.55000000000000004">
      <c r="B271" s="265">
        <f t="shared" ref="B271" si="309">SUM(D271:AE271)-I271</f>
        <v>20</v>
      </c>
      <c r="C271" s="1">
        <v>44332</v>
      </c>
      <c r="D271">
        <v>6</v>
      </c>
      <c r="E271">
        <v>4</v>
      </c>
      <c r="F271">
        <v>1</v>
      </c>
      <c r="I271" s="265">
        <f t="shared" si="28"/>
        <v>9</v>
      </c>
      <c r="T271">
        <v>1</v>
      </c>
      <c r="AD271">
        <v>8</v>
      </c>
      <c r="AF271" s="1">
        <f t="shared" ref="AF271" si="310">+C271</f>
        <v>44332</v>
      </c>
      <c r="AG271" s="266">
        <f t="shared" ref="AG271" si="311">+B271</f>
        <v>20</v>
      </c>
      <c r="AH271">
        <f t="shared" ref="AH271" si="312">+D271</f>
        <v>6</v>
      </c>
    </row>
    <row r="272" spans="2:34" x14ac:dyDescent="0.55000000000000004">
      <c r="B272" s="265">
        <f t="shared" ref="B272" si="313">SUM(D272:AE272)-I272</f>
        <v>18</v>
      </c>
      <c r="C272" s="1">
        <v>44333</v>
      </c>
      <c r="D272">
        <v>4</v>
      </c>
      <c r="E272">
        <v>1</v>
      </c>
      <c r="F272">
        <v>2</v>
      </c>
      <c r="G272">
        <v>6</v>
      </c>
      <c r="H272">
        <v>1</v>
      </c>
      <c r="I272" s="265">
        <f t="shared" si="28"/>
        <v>4</v>
      </c>
      <c r="R272">
        <v>1</v>
      </c>
      <c r="T272">
        <v>1</v>
      </c>
      <c r="Z272">
        <v>1</v>
      </c>
      <c r="AD272">
        <v>1</v>
      </c>
      <c r="AF272" s="1">
        <f t="shared" ref="AF272" si="314">+C272</f>
        <v>44333</v>
      </c>
      <c r="AG272" s="266">
        <f t="shared" ref="AG272" si="315">+B272</f>
        <v>18</v>
      </c>
      <c r="AH272">
        <f t="shared" ref="AH272" si="316">+D272</f>
        <v>4</v>
      </c>
    </row>
    <row r="273" spans="2:33" x14ac:dyDescent="0.55000000000000004">
      <c r="B273" s="265"/>
      <c r="C273" s="1"/>
      <c r="I273" s="265"/>
      <c r="AF273" s="1"/>
      <c r="AG273" s="266"/>
    </row>
    <row r="274" spans="2:33" x14ac:dyDescent="0.55000000000000004">
      <c r="B274" s="240"/>
      <c r="C274" s="1"/>
      <c r="AF274" s="278">
        <v>1</v>
      </c>
    </row>
    <row r="275" spans="2:33" s="264" customFormat="1" ht="5" customHeight="1" x14ac:dyDescent="0.55000000000000004">
      <c r="B275" s="263"/>
      <c r="C275" s="262"/>
      <c r="AE275" s="5"/>
    </row>
    <row r="276" spans="2:33" ht="5.5" customHeight="1" x14ac:dyDescent="0.55000000000000004">
      <c r="B276" s="256"/>
      <c r="C276" s="1"/>
    </row>
    <row r="277" spans="2:33" x14ac:dyDescent="0.55000000000000004">
      <c r="B277">
        <f>SUM(B2:B276)</f>
        <v>3522</v>
      </c>
      <c r="C277" s="1" t="s">
        <v>348</v>
      </c>
      <c r="D277" s="27">
        <f>SUM(D2:D276)</f>
        <v>1158</v>
      </c>
      <c r="E277" s="27">
        <f>SUM(E2:E276)</f>
        <v>674</v>
      </c>
      <c r="F277" s="27">
        <f>SUM(F2:F276)</f>
        <v>361</v>
      </c>
      <c r="G277" s="27">
        <f>SUM(G2:G276)</f>
        <v>245</v>
      </c>
      <c r="H277" s="27">
        <f>SUM(H2:H276)</f>
        <v>230</v>
      </c>
      <c r="J277">
        <f t="shared" ref="J277:AD277" si="317">SUM(J2:J276)</f>
        <v>54</v>
      </c>
      <c r="K277">
        <f t="shared" si="317"/>
        <v>2</v>
      </c>
      <c r="L277">
        <f t="shared" si="317"/>
        <v>14</v>
      </c>
      <c r="M277">
        <f t="shared" si="317"/>
        <v>24</v>
      </c>
      <c r="N277">
        <f t="shared" si="317"/>
        <v>20</v>
      </c>
      <c r="O277">
        <f t="shared" si="317"/>
        <v>17</v>
      </c>
      <c r="P277">
        <f t="shared" si="317"/>
        <v>25</v>
      </c>
      <c r="Q277">
        <f t="shared" si="317"/>
        <v>37</v>
      </c>
      <c r="R277">
        <f t="shared" si="317"/>
        <v>5</v>
      </c>
      <c r="S277">
        <f t="shared" si="317"/>
        <v>19</v>
      </c>
      <c r="T277">
        <f t="shared" si="317"/>
        <v>29</v>
      </c>
      <c r="U277">
        <f t="shared" si="317"/>
        <v>56</v>
      </c>
      <c r="V277">
        <f t="shared" si="317"/>
        <v>1</v>
      </c>
      <c r="W277">
        <f t="shared" si="317"/>
        <v>61</v>
      </c>
      <c r="X277">
        <f t="shared" si="317"/>
        <v>94</v>
      </c>
      <c r="Y277">
        <f t="shared" si="317"/>
        <v>1</v>
      </c>
      <c r="Z277">
        <f t="shared" si="317"/>
        <v>42</v>
      </c>
      <c r="AA277">
        <f t="shared" si="317"/>
        <v>44</v>
      </c>
      <c r="AB277">
        <f t="shared" si="317"/>
        <v>162</v>
      </c>
      <c r="AC277">
        <f t="shared" si="317"/>
        <v>68</v>
      </c>
      <c r="AD277">
        <f t="shared" si="317"/>
        <v>79</v>
      </c>
    </row>
    <row r="278" spans="2:33" x14ac:dyDescent="0.55000000000000004">
      <c r="C278" s="1"/>
    </row>
    <row r="279" spans="2:33" ht="5" customHeight="1" x14ac:dyDescent="0.55000000000000004">
      <c r="C279" s="1"/>
    </row>
    <row r="282" spans="2:33" x14ac:dyDescent="0.55000000000000004">
      <c r="B282" s="240"/>
      <c r="J282">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abSelected="1" zoomScale="70" zoomScaleNormal="70" workbookViewId="0">
      <selection activeCell="V11" sqref="V11"/>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16"/>
  <sheetViews>
    <sheetView topLeftCell="A2" workbookViewId="0">
      <pane xSplit="2" ySplit="2" topLeftCell="C308" activePane="bottomRight" state="frozen"/>
      <selection activeCell="O24" sqref="O24"/>
      <selection pane="topRight" activeCell="O24" sqref="O24"/>
      <selection pane="bottomLeft" activeCell="O24" sqref="O24"/>
      <selection pane="bottomRight" activeCell="F313" sqref="F313"/>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579</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580</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581</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582</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583</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584</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585</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586</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587</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588</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589</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590</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591</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592</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593</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594</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595</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596</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A307">
        <v>310</v>
      </c>
      <c r="B307" s="249"/>
      <c r="C307" s="45"/>
      <c r="D307" t="s">
        <v>600</v>
      </c>
      <c r="E307">
        <v>24</v>
      </c>
      <c r="F307">
        <v>269</v>
      </c>
      <c r="G307" s="1">
        <v>44327</v>
      </c>
      <c r="H307" s="130">
        <v>0</v>
      </c>
      <c r="I307" s="248">
        <f t="shared" ref="I307" si="984">+I306+H307</f>
        <v>981</v>
      </c>
      <c r="J307" s="130"/>
      <c r="K307" s="253">
        <f t="shared" ref="K307" si="985">+K306+J307</f>
        <v>977</v>
      </c>
      <c r="L307" s="276">
        <f t="shared" ref="L307" si="986">+L306+J307</f>
        <v>78</v>
      </c>
      <c r="M307" s="5"/>
      <c r="N307" s="253">
        <f t="shared" ref="N307" si="987">+N306+M307</f>
        <v>3</v>
      </c>
      <c r="O307" s="130">
        <v>0</v>
      </c>
      <c r="P307" s="130"/>
      <c r="Q307" s="6"/>
      <c r="R307" s="277">
        <f t="shared" ref="R307" si="988">+R306+Q307</f>
        <v>352</v>
      </c>
      <c r="S307" s="239">
        <f t="shared" ref="S307" si="989">+S306+Q307</f>
        <v>591</v>
      </c>
      <c r="T307" s="254">
        <f t="shared" ref="T307" si="990">+T306+O307-P307-Q307</f>
        <v>0</v>
      </c>
      <c r="U307" s="279">
        <f t="shared" ref="U307" si="991">+G307</f>
        <v>44327</v>
      </c>
      <c r="V307" s="5">
        <f t="shared" ref="V307" si="992">+H307</f>
        <v>0</v>
      </c>
      <c r="W307" s="27">
        <f t="shared" ref="W307" si="993">+I307</f>
        <v>981</v>
      </c>
      <c r="X307" s="254">
        <f t="shared" ref="X307" si="994">+X306+V307-J307</f>
        <v>0</v>
      </c>
      <c r="Y307" s="5">
        <f t="shared" ref="Y307" si="995">+O307</f>
        <v>0</v>
      </c>
      <c r="Z307" s="251">
        <f t="shared" ref="Z307" si="996">+Z306+Y307-P307-Q307</f>
        <v>0</v>
      </c>
    </row>
    <row r="308" spans="1:26" ht="22.5" x14ac:dyDescent="0.55000000000000004">
      <c r="A308">
        <v>311</v>
      </c>
      <c r="B308" s="249"/>
      <c r="C308" s="45"/>
      <c r="D308" t="s">
        <v>601</v>
      </c>
      <c r="E308">
        <v>24</v>
      </c>
      <c r="F308">
        <v>270</v>
      </c>
      <c r="G308" s="1">
        <v>44328</v>
      </c>
      <c r="H308" s="130">
        <v>0</v>
      </c>
      <c r="I308" s="248">
        <f t="shared" ref="I308" si="997">+I307+H308</f>
        <v>981</v>
      </c>
      <c r="J308" s="130"/>
      <c r="K308" s="253">
        <f t="shared" ref="K308" si="998">+K307+J308</f>
        <v>977</v>
      </c>
      <c r="L308" s="276">
        <f t="shared" ref="L308" si="999">+L307+J308</f>
        <v>78</v>
      </c>
      <c r="M308" s="5"/>
      <c r="N308" s="253">
        <f t="shared" ref="N308" si="1000">+N307+M308</f>
        <v>3</v>
      </c>
      <c r="O308" s="130">
        <v>0</v>
      </c>
      <c r="P308" s="130"/>
      <c r="Q308" s="6"/>
      <c r="R308" s="277">
        <f t="shared" ref="R308" si="1001">+R307+Q308</f>
        <v>352</v>
      </c>
      <c r="S308" s="239">
        <f t="shared" ref="S308" si="1002">+S307+Q308</f>
        <v>591</v>
      </c>
      <c r="T308" s="254">
        <f t="shared" ref="T308" si="1003">+T307+O308-P308-Q308</f>
        <v>0</v>
      </c>
      <c r="U308" s="279">
        <f t="shared" ref="U308" si="1004">+G308</f>
        <v>44328</v>
      </c>
      <c r="V308" s="5">
        <f t="shared" ref="V308" si="1005">+H308</f>
        <v>0</v>
      </c>
      <c r="W308" s="27">
        <f t="shared" ref="W308" si="1006">+I308</f>
        <v>981</v>
      </c>
      <c r="X308" s="254">
        <f t="shared" ref="X308" si="1007">+X307+V308-J308</f>
        <v>0</v>
      </c>
      <c r="Y308" s="5">
        <f t="shared" ref="Y308" si="1008">+O308</f>
        <v>0</v>
      </c>
      <c r="Z308" s="251">
        <f t="shared" ref="Z308" si="1009">+Z307+Y308-P308-Q308</f>
        <v>0</v>
      </c>
    </row>
    <row r="309" spans="1:26" ht="22.5" x14ac:dyDescent="0.55000000000000004">
      <c r="A309">
        <v>312</v>
      </c>
      <c r="B309" s="249"/>
      <c r="C309" s="45"/>
      <c r="D309" t="s">
        <v>602</v>
      </c>
      <c r="E309">
        <v>24</v>
      </c>
      <c r="F309">
        <v>271</v>
      </c>
      <c r="G309" s="1">
        <v>44329</v>
      </c>
      <c r="H309" s="130">
        <v>0</v>
      </c>
      <c r="I309" s="248">
        <f t="shared" ref="I309" si="1010">+I308+H309</f>
        <v>981</v>
      </c>
      <c r="J309" s="130"/>
      <c r="K309" s="253">
        <f t="shared" ref="K309" si="1011">+K308+J309</f>
        <v>977</v>
      </c>
      <c r="L309" s="276">
        <f t="shared" ref="L309" si="1012">+L308+J309</f>
        <v>78</v>
      </c>
      <c r="M309" s="5"/>
      <c r="N309" s="253">
        <f t="shared" ref="N309" si="1013">+N308+M309</f>
        <v>3</v>
      </c>
      <c r="O309" s="130">
        <v>0</v>
      </c>
      <c r="P309" s="130"/>
      <c r="Q309" s="6"/>
      <c r="R309" s="277">
        <f t="shared" ref="R309" si="1014">+R308+Q309</f>
        <v>352</v>
      </c>
      <c r="S309" s="239">
        <f t="shared" ref="S309" si="1015">+S308+Q309</f>
        <v>591</v>
      </c>
      <c r="T309" s="254">
        <f t="shared" ref="T309" si="1016">+T308+O309-P309-Q309</f>
        <v>0</v>
      </c>
      <c r="U309" s="279">
        <f t="shared" ref="U309" si="1017">+G309</f>
        <v>44329</v>
      </c>
      <c r="V309" s="5">
        <f t="shared" ref="V309" si="1018">+H309</f>
        <v>0</v>
      </c>
      <c r="W309" s="27">
        <f t="shared" ref="W309" si="1019">+I309</f>
        <v>981</v>
      </c>
      <c r="X309" s="254">
        <f t="shared" ref="X309" si="1020">+X308+V309-J309</f>
        <v>0</v>
      </c>
      <c r="Y309" s="5">
        <f t="shared" ref="Y309" si="1021">+O309</f>
        <v>0</v>
      </c>
      <c r="Z309" s="251">
        <f t="shared" ref="Z309" si="1022">+Z308+Y309-P309-Q309</f>
        <v>0</v>
      </c>
    </row>
    <row r="310" spans="1:26" ht="22.5" x14ac:dyDescent="0.55000000000000004">
      <c r="A310">
        <v>313</v>
      </c>
      <c r="B310" s="249"/>
      <c r="C310" s="45"/>
      <c r="D310" t="s">
        <v>603</v>
      </c>
      <c r="E310">
        <v>24</v>
      </c>
      <c r="F310">
        <v>272</v>
      </c>
      <c r="G310" s="1">
        <v>44330</v>
      </c>
      <c r="H310" s="130">
        <v>0</v>
      </c>
      <c r="I310" s="248">
        <f t="shared" ref="I310" si="1023">+I309+H310</f>
        <v>981</v>
      </c>
      <c r="J310" s="130"/>
      <c r="K310" s="253">
        <f t="shared" ref="K310" si="1024">+K309+J310</f>
        <v>977</v>
      </c>
      <c r="L310" s="276">
        <f t="shared" ref="L310" si="1025">+L309+J310</f>
        <v>78</v>
      </c>
      <c r="M310" s="5"/>
      <c r="N310" s="253">
        <f t="shared" ref="N310" si="1026">+N309+M310</f>
        <v>3</v>
      </c>
      <c r="O310" s="130">
        <v>0</v>
      </c>
      <c r="P310" s="130"/>
      <c r="Q310" s="6"/>
      <c r="R310" s="277">
        <f t="shared" ref="R310" si="1027">+R309+Q310</f>
        <v>352</v>
      </c>
      <c r="S310" s="239">
        <f t="shared" ref="S310" si="1028">+S309+Q310</f>
        <v>591</v>
      </c>
      <c r="T310" s="254">
        <f t="shared" ref="T310" si="1029">+T309+O310-P310-Q310</f>
        <v>0</v>
      </c>
      <c r="U310" s="279">
        <f t="shared" ref="U310" si="1030">+G310</f>
        <v>44330</v>
      </c>
      <c r="V310" s="5">
        <f t="shared" ref="V310" si="1031">+H310</f>
        <v>0</v>
      </c>
      <c r="W310" s="27">
        <f t="shared" ref="W310" si="1032">+I310</f>
        <v>981</v>
      </c>
      <c r="X310" s="254">
        <f t="shared" ref="X310" si="1033">+X309+V310-J310</f>
        <v>0</v>
      </c>
      <c r="Y310" s="5">
        <f t="shared" ref="Y310" si="1034">+O310</f>
        <v>0</v>
      </c>
      <c r="Z310" s="251">
        <f t="shared" ref="Z310" si="1035">+Z309+Y310-P310-Q310</f>
        <v>0</v>
      </c>
    </row>
    <row r="311" spans="1:26" ht="22.5" x14ac:dyDescent="0.55000000000000004">
      <c r="A311">
        <v>314</v>
      </c>
      <c r="B311" s="249"/>
      <c r="C311" s="45"/>
      <c r="D311" t="s">
        <v>604</v>
      </c>
      <c r="E311">
        <v>24</v>
      </c>
      <c r="F311">
        <v>273</v>
      </c>
      <c r="G311" s="1">
        <v>44331</v>
      </c>
      <c r="H311" s="130">
        <v>0</v>
      </c>
      <c r="I311" s="248">
        <f t="shared" ref="I311" si="1036">+I310+H311</f>
        <v>981</v>
      </c>
      <c r="J311" s="130"/>
      <c r="K311" s="253">
        <f t="shared" ref="K311" si="1037">+K310+J311</f>
        <v>977</v>
      </c>
      <c r="L311" s="276">
        <f t="shared" ref="L311" si="1038">+L310+J311</f>
        <v>78</v>
      </c>
      <c r="M311" s="5"/>
      <c r="N311" s="253">
        <f t="shared" ref="N311" si="1039">+N310+M311</f>
        <v>3</v>
      </c>
      <c r="O311" s="130">
        <v>0</v>
      </c>
      <c r="P311" s="130"/>
      <c r="Q311" s="6"/>
      <c r="R311" s="277">
        <f t="shared" ref="R311" si="1040">+R310+Q311</f>
        <v>352</v>
      </c>
      <c r="S311" s="239">
        <f t="shared" ref="S311" si="1041">+S310+Q311</f>
        <v>591</v>
      </c>
      <c r="T311" s="254">
        <f t="shared" ref="T311" si="1042">+T310+O311-P311-Q311</f>
        <v>0</v>
      </c>
      <c r="U311" s="279">
        <f t="shared" ref="U311" si="1043">+G311</f>
        <v>44331</v>
      </c>
      <c r="V311" s="5">
        <f t="shared" ref="V311" si="1044">+H311</f>
        <v>0</v>
      </c>
      <c r="W311" s="27">
        <f t="shared" ref="W311" si="1045">+I311</f>
        <v>981</v>
      </c>
      <c r="X311" s="254">
        <f t="shared" ref="X311" si="1046">+X310+V311-J311</f>
        <v>0</v>
      </c>
      <c r="Y311" s="5">
        <f t="shared" ref="Y311" si="1047">+O311</f>
        <v>0</v>
      </c>
      <c r="Z311" s="251">
        <f t="shared" ref="Z311" si="1048">+Z310+Y311-P311-Q311</f>
        <v>0</v>
      </c>
    </row>
    <row r="312" spans="1:26" ht="22.5" x14ac:dyDescent="0.55000000000000004">
      <c r="A312">
        <v>315</v>
      </c>
      <c r="B312" s="249"/>
      <c r="C312" s="45"/>
      <c r="D312" t="s">
        <v>605</v>
      </c>
      <c r="E312">
        <v>24</v>
      </c>
      <c r="F312">
        <v>274</v>
      </c>
      <c r="G312" s="1">
        <v>44332</v>
      </c>
      <c r="H312" s="130">
        <v>0</v>
      </c>
      <c r="I312" s="248">
        <f t="shared" ref="I312" si="1049">+I311+H312</f>
        <v>981</v>
      </c>
      <c r="J312" s="130"/>
      <c r="K312" s="253">
        <f t="shared" ref="K312" si="1050">+K311+J312</f>
        <v>977</v>
      </c>
      <c r="L312" s="276">
        <f t="shared" ref="L312" si="1051">+L311+J312</f>
        <v>78</v>
      </c>
      <c r="M312" s="5"/>
      <c r="N312" s="253">
        <f t="shared" ref="N312" si="1052">+N311+M312</f>
        <v>3</v>
      </c>
      <c r="O312" s="130">
        <v>0</v>
      </c>
      <c r="P312" s="130"/>
      <c r="Q312" s="6"/>
      <c r="R312" s="277">
        <f t="shared" ref="R312" si="1053">+R311+Q312</f>
        <v>352</v>
      </c>
      <c r="S312" s="239">
        <f t="shared" ref="S312" si="1054">+S311+Q312</f>
        <v>591</v>
      </c>
      <c r="T312" s="254">
        <f t="shared" ref="T312" si="1055">+T311+O312-P312-Q312</f>
        <v>0</v>
      </c>
      <c r="U312" s="279">
        <f t="shared" ref="U312" si="1056">+G312</f>
        <v>44332</v>
      </c>
      <c r="V312" s="5">
        <f t="shared" ref="V312" si="1057">+H312</f>
        <v>0</v>
      </c>
      <c r="W312" s="27">
        <f t="shared" ref="W312" si="1058">+I312</f>
        <v>981</v>
      </c>
      <c r="X312" s="254">
        <f t="shared" ref="X312" si="1059">+X311+V312-J312</f>
        <v>0</v>
      </c>
      <c r="Y312" s="5">
        <f t="shared" ref="Y312" si="1060">+O312</f>
        <v>0</v>
      </c>
      <c r="Z312" s="251">
        <f t="shared" ref="Z312" si="1061">+Z311+Y312-P312-Q312</f>
        <v>0</v>
      </c>
    </row>
    <row r="313" spans="1:26" ht="22.5" x14ac:dyDescent="0.55000000000000004">
      <c r="A313">
        <v>316</v>
      </c>
      <c r="B313" s="249"/>
      <c r="C313" s="45"/>
      <c r="D313" t="s">
        <v>606</v>
      </c>
      <c r="E313">
        <v>24</v>
      </c>
      <c r="F313">
        <v>275</v>
      </c>
      <c r="G313" s="1">
        <v>44333</v>
      </c>
      <c r="H313" s="130">
        <v>0</v>
      </c>
      <c r="I313" s="248">
        <f t="shared" ref="I313" si="1062">+I312+H313</f>
        <v>981</v>
      </c>
      <c r="J313" s="130"/>
      <c r="K313" s="253">
        <f t="shared" ref="K313" si="1063">+K312+J313</f>
        <v>977</v>
      </c>
      <c r="L313" s="276">
        <f t="shared" ref="L313" si="1064">+L312+J313</f>
        <v>78</v>
      </c>
      <c r="M313" s="5"/>
      <c r="N313" s="253">
        <f t="shared" ref="N313" si="1065">+N312+M313</f>
        <v>3</v>
      </c>
      <c r="O313" s="130">
        <v>0</v>
      </c>
      <c r="P313" s="130"/>
      <c r="Q313" s="6"/>
      <c r="R313" s="277">
        <f t="shared" ref="R313" si="1066">+R312+Q313</f>
        <v>352</v>
      </c>
      <c r="S313" s="239">
        <f t="shared" ref="S313" si="1067">+S312+Q313</f>
        <v>591</v>
      </c>
      <c r="T313" s="254">
        <f t="shared" ref="T313" si="1068">+T312+O313-P313-Q313</f>
        <v>0</v>
      </c>
      <c r="U313" s="279">
        <f t="shared" ref="U313" si="1069">+G313</f>
        <v>44333</v>
      </c>
      <c r="V313" s="5">
        <f t="shared" ref="V313" si="1070">+H313</f>
        <v>0</v>
      </c>
      <c r="W313" s="27">
        <f t="shared" ref="W313" si="1071">+I313</f>
        <v>981</v>
      </c>
      <c r="X313" s="254">
        <f t="shared" ref="X313" si="1072">+X312+V313-J313</f>
        <v>0</v>
      </c>
      <c r="Y313" s="5">
        <f t="shared" ref="Y313" si="1073">+O313</f>
        <v>0</v>
      </c>
      <c r="Z313" s="251">
        <f t="shared" ref="Z313" si="1074">+Z312+Y313-P313-Q313</f>
        <v>0</v>
      </c>
    </row>
    <row r="314" spans="1:26" x14ac:dyDescent="0.55000000000000004">
      <c r="B314" s="249"/>
      <c r="C314" s="45"/>
      <c r="G314" s="1"/>
      <c r="H314" s="129"/>
      <c r="I314" s="286"/>
      <c r="J314" s="129"/>
      <c r="K314" s="287"/>
      <c r="L314" s="288"/>
      <c r="M314" s="286"/>
      <c r="N314" s="287"/>
      <c r="O314" s="129"/>
      <c r="P314" s="286"/>
      <c r="Q314" s="289"/>
      <c r="R314" s="290"/>
      <c r="S314" s="289"/>
      <c r="T314" s="129"/>
      <c r="U314" s="291"/>
      <c r="V314" s="286"/>
      <c r="W314" s="286"/>
      <c r="X314" s="129"/>
      <c r="Y314" s="286"/>
      <c r="Z314" s="129"/>
    </row>
    <row r="315" spans="1:26" ht="7.5" customHeight="1" x14ac:dyDescent="0.55000000000000004">
      <c r="H315" s="286"/>
      <c r="I315" s="286"/>
      <c r="J315" s="286"/>
      <c r="K315" s="286"/>
      <c r="L315" s="292"/>
      <c r="M315" s="286"/>
      <c r="N315" s="286"/>
      <c r="O315" s="286"/>
      <c r="P315" s="286"/>
      <c r="Q315" s="286"/>
      <c r="R315" s="292"/>
      <c r="S315" s="286"/>
      <c r="T315" s="286"/>
      <c r="U315" s="286"/>
      <c r="V315" s="286"/>
      <c r="W315" s="286"/>
      <c r="X315" s="129"/>
      <c r="Y315" s="286"/>
      <c r="Z315" s="129"/>
    </row>
    <row r="316" spans="1:26" x14ac:dyDescent="0.55000000000000004">
      <c r="H316" s="286"/>
      <c r="I316" s="286"/>
      <c r="J316" s="286"/>
      <c r="K316" s="286"/>
      <c r="L316" s="292"/>
      <c r="M316" s="286"/>
      <c r="N316" s="286"/>
      <c r="O316" s="286"/>
      <c r="P316" s="286"/>
      <c r="Q316" s="286"/>
      <c r="R316" s="292"/>
      <c r="S316" s="286"/>
      <c r="T316" s="286"/>
      <c r="U316" s="286"/>
      <c r="V316" s="286"/>
      <c r="W316" s="286"/>
      <c r="X316" s="129"/>
      <c r="Y316" s="286"/>
      <c r="Z316"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2021-05-18T01:41:30Z</dcterms:modified>
</cp:coreProperties>
</file>