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C:\Users\micke\Desktop\COVID\"/>
    </mc:Choice>
  </mc:AlternateContent>
  <xr:revisionPtr revIDLastSave="0" documentId="8_{7DAF4646-C28A-402A-9640-C79A9F758E5C}"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525" i="5" l="1"/>
  <c r="CL525" i="5"/>
  <c r="CK525" i="5"/>
  <c r="CJ525" i="5"/>
  <c r="CI525" i="5"/>
  <c r="CH525" i="5"/>
  <c r="CG525" i="5"/>
  <c r="CF525" i="5"/>
  <c r="CE525" i="5"/>
  <c r="CD525" i="5"/>
  <c r="CC525" i="5"/>
  <c r="CB525" i="5"/>
  <c r="CA525" i="5"/>
  <c r="BZ525" i="5"/>
  <c r="BY525" i="5"/>
  <c r="BX525" i="5"/>
  <c r="BW525" i="5"/>
  <c r="BU525" i="5"/>
  <c r="BV525" i="5" s="1"/>
  <c r="BS525" i="5"/>
  <c r="BR525" i="5"/>
  <c r="BQ525" i="5"/>
  <c r="BP525" i="5"/>
  <c r="BL525" i="5"/>
  <c r="BO525" i="5" s="1"/>
  <c r="BK525" i="5"/>
  <c r="BN525" i="5" s="1"/>
  <c r="BI525" i="5"/>
  <c r="BG525" i="5" s="1"/>
  <c r="BH525" i="5"/>
  <c r="BF525" i="5"/>
  <c r="BE525" i="5"/>
  <c r="BJ525" i="5" s="1"/>
  <c r="BM525" i="5" s="1"/>
  <c r="BD525" i="5"/>
  <c r="BC525" i="5"/>
  <c r="BA525" i="5"/>
  <c r="AZ525" i="5"/>
  <c r="AX525" i="5"/>
  <c r="AW525" i="5"/>
  <c r="AU525" i="5"/>
  <c r="AS525" i="5"/>
  <c r="AQ525" i="5"/>
  <c r="AO525" i="5"/>
  <c r="AM525" i="5"/>
  <c r="AK525" i="5"/>
  <c r="AI525" i="5"/>
  <c r="AG525" i="5"/>
  <c r="AB526" i="2"/>
  <c r="AA526" i="2"/>
  <c r="Z526" i="2"/>
  <c r="Y526" i="2"/>
  <c r="X526" i="2"/>
  <c r="W526" i="2"/>
  <c r="P526" i="2"/>
  <c r="O526" i="2"/>
  <c r="M526" i="2"/>
  <c r="K526" i="2"/>
  <c r="H526" i="2"/>
  <c r="AD525" i="5"/>
  <c r="AE525" i="5" s="1"/>
  <c r="AC525" i="5"/>
  <c r="AB525" i="5"/>
  <c r="AA525" i="5"/>
  <c r="Z525" i="5"/>
  <c r="Y525" i="5"/>
  <c r="C525" i="5"/>
  <c r="D525" i="5"/>
  <c r="AH288" i="7"/>
  <c r="AF288" i="7"/>
  <c r="I288" i="7"/>
  <c r="B288" i="7" s="1"/>
  <c r="AG288" i="7" s="1"/>
  <c r="Y329" i="6"/>
  <c r="Z329" i="6" s="1"/>
  <c r="X329" i="6"/>
  <c r="V329" i="6"/>
  <c r="U329" i="6"/>
  <c r="T329" i="6"/>
  <c r="S329" i="6"/>
  <c r="R329" i="6"/>
  <c r="N329" i="6"/>
  <c r="L329" i="6"/>
  <c r="K329" i="6"/>
  <c r="I329" i="6"/>
  <c r="W329" i="6" s="1"/>
  <c r="AU524" i="5"/>
  <c r="AS524" i="5"/>
  <c r="AG524" i="5"/>
  <c r="CG524" i="5" s="1"/>
  <c r="AQ524" i="5"/>
  <c r="AO524" i="5"/>
  <c r="AM524" i="5"/>
  <c r="AK524" i="5"/>
  <c r="AI524" i="5"/>
  <c r="AA525" i="2"/>
  <c r="Z525" i="2"/>
  <c r="X525" i="2"/>
  <c r="W525" i="2"/>
  <c r="P525" i="2"/>
  <c r="CM524" i="5"/>
  <c r="CI524" i="5"/>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K522" i="5"/>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F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I526" i="2" l="1"/>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293"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29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29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28" i="5" s="1"/>
  <c r="CF443" i="5"/>
  <c r="AE52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29" i="5"/>
  <c r="CH378" i="5" l="1"/>
  <c r="CE378" i="5"/>
  <c r="CD378" i="5"/>
  <c r="CC378" i="5"/>
  <c r="CB378" i="5"/>
  <c r="CA378" i="5"/>
  <c r="BZ378" i="5"/>
  <c r="BY378" i="5"/>
  <c r="BX378" i="5"/>
  <c r="BW378" i="5"/>
  <c r="BS378" i="5"/>
  <c r="BR378" i="5"/>
  <c r="BQ378" i="5"/>
  <c r="BP378" i="5"/>
  <c r="BL378" i="5"/>
  <c r="BK378" i="5"/>
  <c r="BH378" i="5"/>
  <c r="BF378" i="5"/>
  <c r="BB529"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293"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293" i="7"/>
  <c r="R293"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293" i="7"/>
  <c r="AC293" i="7"/>
  <c r="AB293" i="7"/>
  <c r="Z293" i="7"/>
  <c r="G293" i="7"/>
  <c r="W293" i="7"/>
  <c r="P293" i="7"/>
  <c r="M293" i="7"/>
  <c r="E293"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29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3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2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I44" i="6"/>
  <c r="W43" i="6"/>
  <c r="AF531" i="5"/>
  <c r="AD53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30" i="5"/>
  <c r="L53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W328" i="6" s="1"/>
  <c r="D291" i="5"/>
  <c r="C292" i="5"/>
  <c r="BI291" i="5"/>
  <c r="BG291" i="5" s="1"/>
  <c r="H191" i="2"/>
  <c r="Y190" i="2"/>
  <c r="M163" i="2"/>
  <c r="AB162" i="2"/>
  <c r="I162" i="2"/>
  <c r="D292" i="5" l="1"/>
  <c r="C293" i="5"/>
  <c r="BI292" i="5"/>
  <c r="BG292" i="5" s="1"/>
  <c r="AB163" i="2"/>
  <c r="M164" i="2"/>
  <c r="I163" i="2"/>
  <c r="Y191" i="2"/>
  <c r="H192" i="2"/>
  <c r="D293" i="5" l="1"/>
  <c r="C294" i="5"/>
  <c r="BI293" i="5"/>
  <c r="BG293" i="5" s="1"/>
  <c r="H193" i="2"/>
  <c r="Y192" i="2"/>
  <c r="M165" i="2"/>
  <c r="AB164" i="2"/>
  <c r="I164" i="2"/>
  <c r="D294" i="5" l="1"/>
  <c r="C295" i="5"/>
  <c r="BI294" i="5"/>
  <c r="BG294" i="5" s="1"/>
  <c r="AB165" i="2"/>
  <c r="M166" i="2"/>
  <c r="I165" i="2"/>
  <c r="H194" i="2"/>
  <c r="Y193" i="2"/>
  <c r="D295" i="5" l="1"/>
  <c r="C296" i="5"/>
  <c r="BI295" i="5"/>
  <c r="BG295" i="5" s="1"/>
  <c r="H195" i="2"/>
  <c r="Y194" i="2"/>
  <c r="M167" i="2"/>
  <c r="AB166" i="2"/>
  <c r="I166" i="2"/>
  <c r="C297" i="5" l="1"/>
  <c r="D296" i="5"/>
  <c r="BI296" i="5"/>
  <c r="BG296" i="5" s="1"/>
  <c r="M168" i="2"/>
  <c r="AB167" i="2"/>
  <c r="I167" i="2"/>
  <c r="H196" i="2"/>
  <c r="Y195" i="2"/>
  <c r="D297" i="5" l="1"/>
  <c r="C298" i="5"/>
  <c r="BI297" i="5"/>
  <c r="BG297" i="5" s="1"/>
  <c r="H197" i="2"/>
  <c r="Y196" i="2"/>
  <c r="AB168" i="2"/>
  <c r="M169" i="2"/>
  <c r="I168" i="2"/>
  <c r="D298" i="5" l="1"/>
  <c r="C299" i="5"/>
  <c r="BI298" i="5"/>
  <c r="BG298" i="5" s="1"/>
  <c r="AB169" i="2"/>
  <c r="M170" i="2"/>
  <c r="I169" i="2"/>
  <c r="Y197" i="2"/>
  <c r="H198" i="2"/>
  <c r="D299" i="5" l="1"/>
  <c r="C300" i="5"/>
  <c r="BI299" i="5"/>
  <c r="BG299" i="5" s="1"/>
  <c r="AB170" i="2"/>
  <c r="M171" i="2"/>
  <c r="I170" i="2"/>
  <c r="Y198" i="2"/>
  <c r="H199" i="2"/>
  <c r="D300" i="5" l="1"/>
  <c r="C301" i="5"/>
  <c r="BI300" i="5"/>
  <c r="BG300" i="5" s="1"/>
  <c r="H200" i="2"/>
  <c r="Y199" i="2"/>
  <c r="AB171" i="2"/>
  <c r="M172" i="2"/>
  <c r="I171" i="2"/>
  <c r="D301" i="5" l="1"/>
  <c r="C302" i="5"/>
  <c r="BI301" i="5"/>
  <c r="BG301" i="5" s="1"/>
  <c r="AB172" i="2"/>
  <c r="M173" i="2"/>
  <c r="I172" i="2"/>
  <c r="H201" i="2"/>
  <c r="H202" i="2" s="1"/>
  <c r="H203" i="2" s="1"/>
  <c r="Y200" i="2"/>
  <c r="D302" i="5" l="1"/>
  <c r="C303" i="5"/>
  <c r="BI302" i="5"/>
  <c r="BG302" i="5" s="1"/>
  <c r="Y203" i="2"/>
  <c r="H204" i="2"/>
  <c r="H205" i="2" s="1"/>
  <c r="H206" i="2" s="1"/>
  <c r="Y202" i="2"/>
  <c r="AB173" i="2"/>
  <c r="M174" i="2"/>
  <c r="I173" i="2"/>
  <c r="Y201" i="2"/>
  <c r="D303" i="5" l="1"/>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D304" i="5" l="1"/>
  <c r="C305" i="5"/>
  <c r="BI304" i="5"/>
  <c r="BG304" i="5" s="1"/>
  <c r="H224" i="2"/>
  <c r="Y223" i="2"/>
  <c r="Y222" i="2"/>
  <c r="Y221" i="2"/>
  <c r="Y220" i="2"/>
  <c r="Y219" i="2"/>
  <c r="Y218" i="2"/>
  <c r="Y217" i="2"/>
  <c r="Y216" i="2"/>
  <c r="Y215" i="2"/>
  <c r="Y214" i="2"/>
  <c r="Y213" i="2"/>
  <c r="Y212" i="2"/>
  <c r="Y211" i="2"/>
  <c r="Y210" i="2"/>
  <c r="Y209" i="2"/>
  <c r="Y208" i="2"/>
  <c r="Y207" i="2"/>
  <c r="AB175" i="2"/>
  <c r="M176" i="2"/>
  <c r="I175" i="2"/>
  <c r="D305" i="5" l="1"/>
  <c r="C306" i="5"/>
  <c r="BI305" i="5"/>
  <c r="BG305" i="5" s="1"/>
  <c r="H225" i="2"/>
  <c r="H226" i="2" s="1"/>
  <c r="Y224" i="2"/>
  <c r="AB176" i="2"/>
  <c r="M177" i="2"/>
  <c r="I176" i="2"/>
  <c r="D306" i="5" l="1"/>
  <c r="C307" i="5"/>
  <c r="BI306" i="5"/>
  <c r="BG306" i="5" s="1"/>
  <c r="Y226" i="2"/>
  <c r="H227" i="2"/>
  <c r="Y225" i="2"/>
  <c r="AB177" i="2"/>
  <c r="M178" i="2"/>
  <c r="I177" i="2"/>
  <c r="D307" i="5" l="1"/>
  <c r="C308" i="5"/>
  <c r="BI307" i="5"/>
  <c r="BG307" i="5" s="1"/>
  <c r="Y227" i="2"/>
  <c r="H228" i="2"/>
  <c r="AB178" i="2"/>
  <c r="M179" i="2"/>
  <c r="I178" i="2"/>
  <c r="D308" i="5" l="1"/>
  <c r="C309" i="5"/>
  <c r="BI308" i="5"/>
  <c r="BG308" i="5" s="1"/>
  <c r="H229" i="2"/>
  <c r="Y228" i="2"/>
  <c r="M180" i="2"/>
  <c r="AB179" i="2"/>
  <c r="I179" i="2"/>
  <c r="D309" i="5" l="1"/>
  <c r="C310" i="5"/>
  <c r="BI309" i="5"/>
  <c r="BG309" i="5" s="1"/>
  <c r="H230" i="2"/>
  <c r="Y229" i="2"/>
  <c r="M181" i="2"/>
  <c r="AB180" i="2"/>
  <c r="I180" i="2"/>
  <c r="D310" i="5" l="1"/>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BI474" i="5"/>
  <c r="BG474" i="5" s="1"/>
  <c r="D474" i="5"/>
  <c r="H310" i="2"/>
  <c r="Y309" i="2"/>
  <c r="M281" i="2"/>
  <c r="M282" i="2" s="1"/>
  <c r="AB280" i="2"/>
  <c r="I280" i="2"/>
  <c r="D524" i="5" l="1"/>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Y499" i="2"/>
  <c r="Y498" i="2"/>
  <c r="Y497" i="2"/>
  <c r="Y496" i="2"/>
  <c r="AB370" i="2"/>
  <c r="M371" i="2"/>
  <c r="I370" i="2"/>
  <c r="Y525" i="2" l="1"/>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M373" i="2" l="1"/>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D293" i="7"/>
  <c r="AH197" i="7"/>
  <c r="U293" i="7"/>
  <c r="S293" i="7"/>
  <c r="Q293" i="7"/>
  <c r="N293" i="7"/>
  <c r="L293" i="7"/>
  <c r="F293" i="7"/>
  <c r="J293" i="7"/>
  <c r="X293" i="7"/>
  <c r="AA293" i="7"/>
  <c r="B197" i="7"/>
  <c r="B293" i="7" s="1"/>
  <c r="H293"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25" i="2" l="1"/>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alcChain>
</file>

<file path=xl/sharedStrings.xml><?xml version="1.0" encoding="utf-8"?>
<sst xmlns="http://schemas.openxmlformats.org/spreadsheetml/2006/main" count="840" uniqueCount="624">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</sst>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8000"/>
      <color rgb="FFFFFF00"/>
      <color rgb="FF0000FF"/>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国家衛健委発表に基づく感染状況!$X$27:$X$528</c:f>
              <c:numCache>
                <c:formatCode>#,##0_);[Red]\(#,##0\)</c:formatCode>
                <c:ptCount val="5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国家衛健委発表に基づく感染状況!$Y$27:$Y$528</c:f>
              <c:numCache>
                <c:formatCode>General</c:formatCode>
                <c:ptCount val="5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香港マカオ台湾の患者・海外輸入症例・無症状病原体保有者!$CL$189:$CL$526</c:f>
              <c:numCache>
                <c:formatCode>m"月"d"日"</c:formatCode>
                <c:ptCount val="3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numCache>
            </c:numRef>
          </c:cat>
          <c:val>
            <c:numRef>
              <c:f>香港マカオ台湾の患者・海外輸入症例・無症状病原体保有者!$CM$189:$CM$526</c:f>
              <c:numCache>
                <c:formatCode>General</c:formatCode>
                <c:ptCount val="3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香港マカオ台湾の患者・海外輸入症例・無症状病原体保有者!$CJ$189:$CJ$526</c:f>
              <c:numCache>
                <c:formatCode>m"月"d"日"</c:formatCode>
                <c:ptCount val="3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numCache>
            </c:numRef>
          </c:cat>
          <c:val>
            <c:numRef>
              <c:f>香港マカオ台湾の患者・海外輸入症例・無症状病原体保有者!$CK$189:$CK$526</c:f>
              <c:numCache>
                <c:formatCode>General</c:formatCode>
                <c:ptCount val="33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省市別輸入症例数変化!$C$2:$C$291</c:f>
              <c:numCache>
                <c:formatCode>m"月"d"日"</c:formatCode>
                <c:ptCount val="2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numCache>
            </c:numRef>
          </c:cat>
          <c:val>
            <c:numRef>
              <c:f>省市別輸入症例数変化!$D$2:$D$291</c:f>
              <c:numCache>
                <c:formatCode>General</c:formatCode>
                <c:ptCount val="29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省市別輸入症例数変化!$C$2:$C$291</c:f>
              <c:numCache>
                <c:formatCode>m"月"d"日"</c:formatCode>
                <c:ptCount val="2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numCache>
            </c:numRef>
          </c:cat>
          <c:val>
            <c:numRef>
              <c:f>省市別輸入症例数変化!$E$2:$E$291</c:f>
              <c:numCache>
                <c:formatCode>General</c:formatCode>
                <c:ptCount val="29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省市別輸入症例数変化!$C$2:$C$291</c:f>
              <c:numCache>
                <c:formatCode>m"月"d"日"</c:formatCode>
                <c:ptCount val="2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numCache>
            </c:numRef>
          </c:cat>
          <c:val>
            <c:numRef>
              <c:f>省市別輸入症例数変化!$F$2:$F$291</c:f>
              <c:numCache>
                <c:formatCode>General</c:formatCode>
                <c:ptCount val="29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省市別輸入症例数変化!$C$2:$C$291</c:f>
              <c:numCache>
                <c:formatCode>m"月"d"日"</c:formatCode>
                <c:ptCount val="2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numCache>
            </c:numRef>
          </c:cat>
          <c:val>
            <c:numRef>
              <c:f>省市別輸入症例数変化!$G$2:$G$291</c:f>
              <c:numCache>
                <c:formatCode>General</c:formatCode>
                <c:ptCount val="29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省市別輸入症例数変化!$C$2:$C$291</c:f>
              <c:numCache>
                <c:formatCode>m"月"d"日"</c:formatCode>
                <c:ptCount val="2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numCache>
            </c:numRef>
          </c:cat>
          <c:val>
            <c:numRef>
              <c:f>省市別輸入症例数変化!$H$2:$H$291</c:f>
              <c:numCache>
                <c:formatCode>General</c:formatCode>
                <c:ptCount val="29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省市別輸入症例数変化!$C$2:$C$291</c:f>
              <c:numCache>
                <c:formatCode>m"月"d"日"</c:formatCode>
                <c:ptCount val="2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numCache>
            </c:numRef>
          </c:cat>
          <c:val>
            <c:numRef>
              <c:f>省市別輸入症例数変化!$I$2:$I$291</c:f>
              <c:numCache>
                <c:formatCode>0_);[Red]\(0\)</c:formatCode>
                <c:ptCount val="29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8" formatCode="General">
                  <c:v>1</c:v>
                </c:pt>
              </c:numCache>
            </c:numRef>
          </c:cat>
          <c:val>
            <c:numRef>
              <c:f>省市別輸入症例数変化!$AG$2:$AG$290</c:f>
              <c:numCache>
                <c:formatCode>0_);[Red]\(0\)</c:formatCode>
                <c:ptCount val="28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省市別輸入症例数変化!$AF$2:$AF$290</c:f>
              <c:numCache>
                <c:formatCode>m"月"d"日"</c:formatCode>
                <c:ptCount val="2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8" formatCode="General">
                  <c:v>1</c:v>
                </c:pt>
              </c:numCache>
            </c:numRef>
          </c:cat>
          <c:val>
            <c:numRef>
              <c:f>省市別輸入症例数変化!$AH$2:$AH$290</c:f>
              <c:numCache>
                <c:formatCode>General</c:formatCode>
                <c:ptCount val="28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香港マカオ台湾の患者・海外輸入症例・無症状病原体保有者!$BQ$29:$BQ$527</c:f>
              <c:numCache>
                <c:formatCode>General</c:formatCode>
                <c:ptCount val="49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香港マカオ台湾の患者・海外輸入症例・無症状病原体保有者!$BR$29:$BR$527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香港マカオ台湾の患者・海外輸入症例・無症状病原体保有者!$BS$29:$BS$527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1659866715298335E-2"/>
          <c:y val="3.2735534301598188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香港マカオ台湾の患者・海外輸入症例・無症状病原体保有者!$AX$169:$AX$526</c:f>
              <c:numCache>
                <c:formatCode>m"月"d"日"</c:formatCode>
                <c:ptCount val="3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numCache>
            </c:numRef>
          </c:cat>
          <c:val>
            <c:numRef>
              <c:f>香港マカオ台湾の患者・海外輸入症例・無症状病原体保有者!$AY$169:$AY$526</c:f>
              <c:numCache>
                <c:formatCode>General</c:formatCode>
                <c:ptCount val="35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香港マカオ台湾の患者・海外輸入症例・無症状病原体保有者!$AX$169:$AX$526</c:f>
              <c:numCache>
                <c:formatCode>m"月"d"日"</c:formatCode>
                <c:ptCount val="3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numCache>
            </c:numRef>
          </c:cat>
          <c:val>
            <c:numRef>
              <c:f>香港マカオ台湾の患者・海外輸入症例・無症状病原体保有者!$BB$169:$BB$526</c:f>
              <c:numCache>
                <c:formatCode>General</c:formatCode>
                <c:ptCount val="35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香港マカオ台湾の患者・海外輸入症例・無症状病原体保有者!$AX$169:$AX$526</c:f>
              <c:numCache>
                <c:formatCode>m"月"d"日"</c:formatCode>
                <c:ptCount val="3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numCache>
            </c:numRef>
          </c:cat>
          <c:val>
            <c:numRef>
              <c:f>香港マカオ台湾の患者・海外輸入症例・無症状病原体保有者!$AZ$169:$AZ$526</c:f>
              <c:numCache>
                <c:formatCode>General</c:formatCode>
                <c:ptCount val="35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香港マカオ台湾の患者・海外輸入症例・無症状病原体保有者!$AX$169:$AX$526</c:f>
              <c:numCache>
                <c:formatCode>m"月"d"日"</c:formatCode>
                <c:ptCount val="35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numCache>
            </c:numRef>
          </c:cat>
          <c:val>
            <c:numRef>
              <c:f>香港マカオ台湾の患者・海外輸入症例・無症状病原体保有者!$BC$169:$BC$526</c:f>
              <c:numCache>
                <c:formatCode>General</c:formatCode>
                <c:ptCount val="35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新疆の情況!$U$6:$U$331</c:f>
              <c:strCache>
                <c:ptCount val="3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strCache>
            </c:strRef>
          </c:cat>
          <c:val>
            <c:numRef>
              <c:f>新疆の情況!$V$6:$V$331</c:f>
              <c:numCache>
                <c:formatCode>General</c:formatCode>
                <c:ptCount val="32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新疆の情況!$U$6:$U$331</c:f>
              <c:strCache>
                <c:ptCount val="3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strCache>
            </c:strRef>
          </c:cat>
          <c:val>
            <c:numRef>
              <c:f>新疆の情況!$Y$6:$Y$331</c:f>
              <c:numCache>
                <c:formatCode>General</c:formatCode>
                <c:ptCount val="32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新疆の情況!$U$6:$U$331</c:f>
              <c:strCache>
                <c:ptCount val="3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strCache>
            </c:strRef>
          </c:cat>
          <c:val>
            <c:numRef>
              <c:f>新疆の情況!$W$6:$W$331</c:f>
              <c:numCache>
                <c:formatCode>General</c:formatCode>
                <c:ptCount val="32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新疆の情況!$U$6:$U$331</c:f>
              <c:strCache>
                <c:ptCount val="3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strCache>
            </c:strRef>
          </c:cat>
          <c:val>
            <c:numRef>
              <c:f>新疆の情況!$X$6:$X$331</c:f>
              <c:numCache>
                <c:formatCode>General</c:formatCode>
                <c:ptCount val="32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新疆の情況!$U$6:$U$331</c:f>
              <c:strCache>
                <c:ptCount val="32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strCache>
            </c:strRef>
          </c:cat>
          <c:val>
            <c:numRef>
              <c:f>新疆の情況!$Z$6:$Z$331</c:f>
              <c:numCache>
                <c:formatCode>General</c:formatCode>
                <c:ptCount val="32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国家衛健委発表に基づく感染状況!$X$27:$X$528</c:f>
              <c:numCache>
                <c:formatCode>#,##0_);[Red]\(#,##0\)</c:formatCode>
                <c:ptCount val="5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国家衛健委発表に基づく感染状況!$Y$27:$Y$528</c:f>
              <c:numCache>
                <c:formatCode>General</c:formatCode>
                <c:ptCount val="5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国家衛健委発表に基づく感染状況!$AA$27:$AA$528</c:f>
              <c:numCache>
                <c:formatCode>General</c:formatCode>
                <c:ptCount val="5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国家衛健委発表に基づく感染状況!$AB$27:$AB$528</c:f>
              <c:numCache>
                <c:formatCode>General</c:formatCode>
                <c:ptCount val="5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国家衛健委発表に基づく感染状況!$X$27:$X$528</c:f>
              <c:numCache>
                <c:formatCode>#,##0_);[Red]\(#,##0\)</c:formatCode>
                <c:ptCount val="5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国家衛健委発表に基づく感染状況!$Y$27:$Y$528</c:f>
              <c:numCache>
                <c:formatCode>General</c:formatCode>
                <c:ptCount val="5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国家衛健委発表に基づく感染状況!$AA$27:$AA$528</c:f>
              <c:numCache>
                <c:formatCode>General</c:formatCode>
                <c:ptCount val="5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国家衛健委発表に基づく感染状況!$AB$27:$AB$528</c:f>
              <c:numCache>
                <c:formatCode>General</c:formatCode>
                <c:ptCount val="5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国家衛健委発表に基づく感染状況!$AA$27:$AA$528</c:f>
              <c:numCache>
                <c:formatCode>General</c:formatCode>
                <c:ptCount val="5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国家衛健委発表に基づく感染状況!$AB$27:$AB$528</c:f>
              <c:numCache>
                <c:formatCode>General</c:formatCode>
                <c:ptCount val="5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国家衛健委発表に基づく感染状況!$X$27:$X$528</c:f>
              <c:numCache>
                <c:formatCode>#,##0_);[Red]\(#,##0\)</c:formatCode>
                <c:ptCount val="50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国家衛健委発表に基づく感染状況!$Y$27:$Y$528</c:f>
              <c:numCache>
                <c:formatCode>General</c:formatCode>
                <c:ptCount val="50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国家衛健委発表に基づく感染状況!$AA$27:$AA$528</c:f>
              <c:numCache>
                <c:formatCode>General</c:formatCode>
                <c:ptCount val="50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国家衛健委発表に基づく感染状況!$Z$27:$Z$528</c:f>
              <c:numCache>
                <c:formatCode>m"月"d"日"</c:formatCode>
                <c:ptCount val="50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numCache>
            </c:numRef>
          </c:cat>
          <c:val>
            <c:numRef>
              <c:f>国家衛健委発表に基づく感染状況!$AB$27:$AB$528</c:f>
              <c:numCache>
                <c:formatCode>General</c:formatCode>
                <c:ptCount val="50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香港マカオ台湾の患者・海外輸入症例・無症状病原体保有者!$CI$29:$CI$527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香港マカオ台湾の患者・海外輸入症例・無症状病原体保有者!$CF$29:$CF$527</c:f>
              <c:numCache>
                <c:formatCode>General</c:formatCode>
                <c:ptCount val="4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香港マカオ台湾の患者・海外輸入症例・無症状病原体保有者!$CG$29:$CG$527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香港マカオ台湾の患者・海外輸入症例・無症状病原体保有者!$BE$70:$BE$527</c:f>
              <c:numCache>
                <c:formatCode>m"月"d"日"</c:formatCode>
                <c:ptCount val="4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numCache>
            </c:numRef>
          </c:cat>
          <c:val>
            <c:numRef>
              <c:f>香港マカオ台湾の患者・海外輸入症例・無症状病原体保有者!$BF$70:$BF$527</c:f>
              <c:numCache>
                <c:formatCode>General</c:formatCode>
                <c:ptCount val="45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香港マカオ台湾の患者・海外輸入症例・無症状病原体保有者!$BE$70:$BE$527</c:f>
              <c:numCache>
                <c:formatCode>m"月"d"日"</c:formatCode>
                <c:ptCount val="4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numCache>
            </c:numRef>
          </c:cat>
          <c:val>
            <c:numRef>
              <c:f>香港マカオ台湾の患者・海外輸入症例・無症状病原体保有者!$BG$70:$BG$527</c:f>
              <c:numCache>
                <c:formatCode>General</c:formatCode>
                <c:ptCount val="45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香港マカオ台湾の患者・海外輸入症例・無症状病原体保有者!$BX$29:$BX$527</c:f>
              <c:numCache>
                <c:formatCode>General</c:formatCode>
                <c:ptCount val="49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香港マカオ台湾の患者・海外輸入症例・無症状病原体保有者!$BY$29:$BY$527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香港マカオ台湾の患者・海外輸入症例・無症状病原体保有者!$BZ$29:$BZ$527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8559247211270768E-2"/>
          <c:y val="2.9282330315289821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香港マカオ台湾の患者・海外輸入症例・無症状病原体保有者!$CA$29:$CA$527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香港マカオ台湾の患者・海外輸入症例・無症状病原体保有者!$CB$29:$CB$527</c:f>
              <c:numCache>
                <c:formatCode>General</c:formatCode>
                <c:ptCount val="49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c:v>
                </c:pt>
              </c:strCache>
            </c:strRef>
          </c:tx>
          <c:spPr>
            <a:ln w="28575" cap="rnd">
              <a:solidFill>
                <a:srgbClr val="008000"/>
              </a:solidFill>
              <a:round/>
            </a:ln>
            <a:effectLst/>
          </c:spPr>
          <c:marker>
            <c:symbol val="none"/>
          </c:marker>
          <c:cat>
            <c:numRef>
              <c:f>香港マカオ台湾の患者・海外輸入症例・無症状病原体保有者!$CA$29:$CA$527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香港マカオ台湾の患者・海外輸入症例・無症状病原体保有者!$CC$29:$CC$527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香港マカオ台湾の患者・海外輸入症例・無症状病原体保有者!$CA$29:$CA$527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香港マカオ台湾の患者・海外輸入症例・無症状病原体保有者!$CD$29:$CD$527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632"/>
        <c:crosses val="autoZero"/>
        <c:crossBetween val="between"/>
      </c:valAx>
      <c:valAx>
        <c:axId val="684486112"/>
        <c:scaling>
          <c:orientation val="minMax"/>
          <c:max val="14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475300320990701"/>
          <c:h val="0.18591908729265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香港マカオ台湾の患者・海外輸入症例・無症状病原体保有者!$BJ$97:$BJ$526</c:f>
              <c:numCache>
                <c:formatCode>m"月"d"日"</c:formatCode>
                <c:ptCount val="4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numCache>
            </c:numRef>
          </c:cat>
          <c:val>
            <c:numRef>
              <c:f>香港マカオ台湾の患者・海外輸入症例・無症状病原体保有者!$BK$97:$BK$526</c:f>
              <c:numCache>
                <c:formatCode>General</c:formatCode>
                <c:ptCount val="430"/>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香港マカオ台湾の患者・海外輸入症例・無症状病原体保有者!$BJ$97:$BJ$526</c:f>
              <c:numCache>
                <c:formatCode>m"月"d"日"</c:formatCode>
                <c:ptCount val="4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numCache>
            </c:numRef>
          </c:cat>
          <c:val>
            <c:numRef>
              <c:f>香港マカオ台湾の患者・海外輸入症例・無症状病原体保有者!$BL$97:$BL$526</c:f>
              <c:numCache>
                <c:formatCode>General</c:formatCode>
                <c:ptCount val="43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香港マカオ台湾の患者・海外輸入症例・無症状病原体保有者!$BM$97:$BM$526</c:f>
              <c:numCache>
                <c:formatCode>m"月"d"日"</c:formatCode>
                <c:ptCount val="4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numCache>
            </c:numRef>
          </c:cat>
          <c:val>
            <c:numRef>
              <c:f>香港マカオ台湾の患者・海外輸入症例・無症状病原体保有者!$BN$97:$BN$526</c:f>
              <c:numCache>
                <c:formatCode>General</c:formatCode>
                <c:ptCount val="430"/>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香港マカオ台湾の患者・海外輸入症例・無症状病原体保有者!$BM$97:$BM$526</c:f>
              <c:numCache>
                <c:formatCode>m"月"d"日"</c:formatCode>
                <c:ptCount val="4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numCache>
            </c:numRef>
          </c:cat>
          <c:val>
            <c:numRef>
              <c:f>香港マカオ台湾の患者・海外輸入症例・無症状病原体保有者!$BO$97:$BO$526</c:f>
              <c:numCache>
                <c:formatCode>General</c:formatCode>
                <c:ptCount val="430"/>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香港マカオ台湾の患者・海外輸入症例・無症状病原体保有者!$CI$29:$CI$527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香港マカオ台湾の患者・海外輸入症例・無症状病原体保有者!$CF$29:$CF$527</c:f>
              <c:numCache>
                <c:formatCode>General</c:formatCode>
                <c:ptCount val="4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香港マカオ台湾の患者・海外輸入症例・無症状病原体保有者!$CE$29:$CE$527</c:f>
              <c:numCache>
                <c:formatCode>m"月"d"日"</c:formatCode>
                <c:ptCount val="4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numCache>
            </c:numRef>
          </c:cat>
          <c:val>
            <c:numRef>
              <c:f>香港マカオ台湾の患者・海外輸入症例・無症状病原体保有者!$CG$29:$CG$527</c:f>
              <c:numCache>
                <c:formatCode>General</c:formatCode>
                <c:ptCount val="4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113</xdr:row>
      <xdr:rowOff>29882</xdr:rowOff>
    </xdr:from>
    <xdr:to>
      <xdr:col>16</xdr:col>
      <xdr:colOff>582707</xdr:colOff>
      <xdr:row>129</xdr:row>
      <xdr:rowOff>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37"/>
  <sheetViews>
    <sheetView zoomScaleNormal="100" workbookViewId="0">
      <pane xSplit="2" ySplit="5" topLeftCell="C516" activePane="bottomRight" state="frozen"/>
      <selection pane="topRight" activeCell="C1" sqref="C1"/>
      <selection pane="bottomLeft" activeCell="A8" sqref="A8"/>
      <selection pane="bottomRight" activeCell="G525" sqref="G52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44350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c r="C527" s="59"/>
      <c r="D527" s="49"/>
      <c r="E527" s="61"/>
      <c r="F527" s="60"/>
      <c r="G527" s="59"/>
      <c r="H527" s="61"/>
      <c r="I527" s="55"/>
      <c r="J527" s="59"/>
      <c r="K527" s="61"/>
      <c r="L527" s="59"/>
      <c r="M527" s="61"/>
      <c r="N527" s="48"/>
      <c r="O527" s="60"/>
      <c r="P527" s="124"/>
      <c r="Q527" s="60"/>
      <c r="R527" s="48"/>
      <c r="S527" s="60"/>
      <c r="T527" s="60"/>
      <c r="U527" s="78"/>
    </row>
    <row r="528" spans="2:29" ht="9.5" customHeight="1" thickBot="1" x14ac:dyDescent="0.6">
      <c r="B528" s="66"/>
      <c r="C528" s="79"/>
      <c r="D528" s="80"/>
      <c r="E528" s="82"/>
      <c r="F528" s="95"/>
      <c r="G528" s="79"/>
      <c r="H528" s="82"/>
      <c r="I528" s="82"/>
      <c r="J528" s="79"/>
      <c r="K528" s="82"/>
      <c r="L528" s="79"/>
      <c r="M528" s="82"/>
      <c r="N528" s="83"/>
      <c r="O528" s="81"/>
      <c r="P528" s="94"/>
      <c r="Q528" s="95"/>
      <c r="R528" s="120"/>
      <c r="S528" s="95"/>
      <c r="T528" s="95"/>
      <c r="U528" s="67"/>
    </row>
    <row r="530" spans="2:21" ht="13" customHeight="1" x14ac:dyDescent="0.55000000000000004">
      <c r="E530" s="112"/>
      <c r="F530" s="113"/>
      <c r="G530" s="112" t="s">
        <v>80</v>
      </c>
      <c r="H530" s="113"/>
      <c r="I530" s="113"/>
      <c r="J530" s="113"/>
      <c r="U530" s="72"/>
    </row>
    <row r="531" spans="2:21" ht="13" customHeight="1" x14ac:dyDescent="0.55000000000000004">
      <c r="E531" s="112" t="s">
        <v>98</v>
      </c>
      <c r="F531" s="113"/>
      <c r="G531" s="293" t="s">
        <v>79</v>
      </c>
      <c r="H531" s="294"/>
      <c r="I531" s="112" t="s">
        <v>106</v>
      </c>
      <c r="J531" s="113"/>
    </row>
    <row r="532" spans="2:21" ht="13" customHeight="1" x14ac:dyDescent="0.55000000000000004">
      <c r="B532" s="130"/>
      <c r="E532" s="114" t="s">
        <v>108</v>
      </c>
      <c r="F532" s="113"/>
      <c r="G532" s="115"/>
      <c r="H532" s="115"/>
      <c r="I532" s="112" t="s">
        <v>107</v>
      </c>
      <c r="J532" s="113"/>
    </row>
    <row r="533" spans="2:21" ht="18.5" customHeight="1" x14ac:dyDescent="0.55000000000000004">
      <c r="E533" s="112" t="s">
        <v>96</v>
      </c>
      <c r="F533" s="113"/>
      <c r="G533" s="112" t="s">
        <v>97</v>
      </c>
      <c r="H533" s="113"/>
      <c r="I533" s="113"/>
      <c r="J533" s="113"/>
    </row>
    <row r="534" spans="2:21" ht="13" customHeight="1" x14ac:dyDescent="0.55000000000000004">
      <c r="E534" s="112" t="s">
        <v>98</v>
      </c>
      <c r="F534" s="113"/>
      <c r="G534" s="112" t="s">
        <v>99</v>
      </c>
      <c r="H534" s="113"/>
      <c r="I534" s="113"/>
      <c r="J534" s="113"/>
    </row>
    <row r="535" spans="2:21" ht="13" customHeight="1" x14ac:dyDescent="0.55000000000000004">
      <c r="E535" s="112" t="s">
        <v>98</v>
      </c>
      <c r="F535" s="113"/>
      <c r="G535" s="112" t="s">
        <v>100</v>
      </c>
      <c r="H535" s="113"/>
      <c r="I535" s="113"/>
      <c r="J535" s="113"/>
    </row>
    <row r="536" spans="2:21" ht="13" customHeight="1" x14ac:dyDescent="0.55000000000000004">
      <c r="E536" s="112" t="s">
        <v>101</v>
      </c>
      <c r="F536" s="113"/>
      <c r="G536" s="112" t="s">
        <v>102</v>
      </c>
      <c r="H536" s="113"/>
      <c r="I536" s="113"/>
      <c r="J536" s="113"/>
    </row>
    <row r="537" spans="2:21" ht="13" customHeight="1" x14ac:dyDescent="0.55000000000000004">
      <c r="E537" s="112" t="s">
        <v>103</v>
      </c>
      <c r="F537" s="113"/>
      <c r="G537" s="112" t="s">
        <v>104</v>
      </c>
      <c r="H537" s="113"/>
      <c r="I537" s="113"/>
      <c r="J537" s="113"/>
    </row>
  </sheetData>
  <mergeCells count="12">
    <mergeCell ref="G531:H53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31"/>
  <sheetViews>
    <sheetView topLeftCell="A4" zoomScale="96" zoomScaleNormal="96" workbookViewId="0">
      <pane xSplit="1" ySplit="4" topLeftCell="B517" activePane="bottomRight" state="frozen"/>
      <selection activeCell="A4" sqref="A4"/>
      <selection pane="topRight" activeCell="B4" sqref="B4"/>
      <selection pane="bottomLeft" activeCell="A8" sqref="A8"/>
      <selection pane="bottomRight" activeCell="A526" sqref="A526:D52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5.664062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168</v>
      </c>
      <c r="CC7" t="s">
        <v>140</v>
      </c>
      <c r="CD7" t="s">
        <v>54</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168</v>
      </c>
      <c r="CC28" t="s">
        <v>169</v>
      </c>
      <c r="CD28" t="s">
        <v>170</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25"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25"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25" si="2496">+BA473+1</f>
        <v>257</v>
      </c>
      <c r="BB474" s="130">
        <v>0</v>
      </c>
      <c r="BC474" s="27">
        <f t="shared" si="2461"/>
        <v>964</v>
      </c>
      <c r="BD474" s="238">
        <f t="shared" ref="BD474:BD525"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BK525" si="5094">+L524</f>
        <v>19</v>
      </c>
      <c r="BL524">
        <f t="shared" ref="BL524:BL525"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CB525" si="5110">+AR524</f>
        <v>8842</v>
      </c>
      <c r="CC524">
        <f t="shared" ref="CC524" si="5111">+AT524</f>
        <v>1133</v>
      </c>
      <c r="CD524">
        <f t="shared" ref="CD524:CD525"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c r="B526" s="147"/>
      <c r="C526" s="154"/>
      <c r="D526" s="154"/>
      <c r="E526" s="147"/>
      <c r="F526" s="147"/>
      <c r="G526" s="147"/>
      <c r="H526" s="135"/>
      <c r="I526" s="147"/>
      <c r="J526" s="135"/>
      <c r="K526" s="42"/>
      <c r="L526" s="146"/>
      <c r="M526" s="147"/>
      <c r="N526" s="135"/>
      <c r="O526" s="135"/>
      <c r="P526" s="147"/>
      <c r="Q526" s="147"/>
      <c r="R526" s="135"/>
      <c r="S526" s="135"/>
      <c r="T526" s="147"/>
      <c r="U526" s="147"/>
      <c r="V526" s="135"/>
      <c r="W526" s="42"/>
      <c r="X526" s="148"/>
      <c r="Z526" s="75"/>
      <c r="AA526" s="230"/>
      <c r="AB526" s="230"/>
      <c r="AC526" s="231"/>
      <c r="AD526" s="183"/>
      <c r="AE526" s="243"/>
      <c r="AF526" s="155"/>
      <c r="AG526" s="184"/>
      <c r="AH526" s="155"/>
      <c r="AI526" s="184"/>
      <c r="AJ526" s="185"/>
      <c r="AK526" s="186"/>
      <c r="AL526" s="155"/>
      <c r="AM526" s="184"/>
      <c r="AN526" s="155"/>
      <c r="AO526" s="184"/>
      <c r="AP526" s="187"/>
      <c r="AQ526" s="186"/>
      <c r="AR526" s="155"/>
      <c r="AS526" s="184"/>
      <c r="AT526" s="155"/>
      <c r="AU526" s="184"/>
      <c r="AV526" s="188"/>
      <c r="AX526"/>
      <c r="AY526"/>
      <c r="AZ526"/>
      <c r="BB526"/>
      <c r="BQ526" s="45"/>
      <c r="BR526" s="45"/>
      <c r="BS526" s="45"/>
      <c r="BT526" s="45"/>
      <c r="BU526" s="45"/>
      <c r="BV526" s="45"/>
      <c r="BW526" s="45"/>
    </row>
    <row r="527" spans="1:91" ht="7" customHeight="1" thickBot="1" x14ac:dyDescent="0.6">
      <c r="A527" s="66"/>
      <c r="B527" s="146"/>
      <c r="C527" s="154"/>
      <c r="D527" s="147"/>
      <c r="E527" s="147"/>
      <c r="F527" s="147"/>
      <c r="G527" s="147"/>
      <c r="H527" s="135"/>
      <c r="I527" s="147"/>
      <c r="J527" s="135"/>
      <c r="K527" s="148"/>
      <c r="L527" s="146"/>
      <c r="M527" s="147"/>
      <c r="N527" s="135"/>
      <c r="O527" s="135"/>
      <c r="P527" s="147"/>
      <c r="Q527" s="147"/>
      <c r="R527" s="135"/>
      <c r="S527" s="135"/>
      <c r="T527" s="147"/>
      <c r="U527" s="147"/>
      <c r="V527" s="135"/>
      <c r="W527" s="42"/>
      <c r="X527" s="148"/>
      <c r="Z527" s="66"/>
      <c r="AA527" s="64"/>
      <c r="AB527" s="64"/>
      <c r="AC527" s="64"/>
      <c r="AD527" s="183"/>
      <c r="AE527" s="243"/>
      <c r="AF527" s="155"/>
      <c r="AG527" s="184"/>
      <c r="AH527" s="155"/>
      <c r="AI527" s="184"/>
      <c r="AJ527" s="185"/>
      <c r="AK527" s="186"/>
      <c r="AL527" s="155"/>
      <c r="AM527" s="184"/>
      <c r="AN527" s="155"/>
      <c r="AO527" s="184"/>
      <c r="AP527" s="187"/>
      <c r="AQ527" s="186"/>
      <c r="AR527" s="155"/>
      <c r="AS527" s="184"/>
      <c r="AT527" s="155"/>
      <c r="AU527" s="184"/>
      <c r="AV527" s="188"/>
    </row>
    <row r="528" spans="1:91" x14ac:dyDescent="0.55000000000000004">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AE528">
        <f>SUM(AD443:AD448)</f>
        <v>190</v>
      </c>
      <c r="AY528" s="45" t="s">
        <v>476</v>
      </c>
      <c r="BB528" s="45" t="s">
        <v>475</v>
      </c>
      <c r="BU528">
        <f>SUM(BU442:BU527)</f>
        <v>698</v>
      </c>
    </row>
    <row r="529" spans="1:54" x14ac:dyDescent="0.55000000000000004">
      <c r="AI529" s="259">
        <f>SUM(AI189:AI526)</f>
        <v>203</v>
      </c>
      <c r="AY529" s="45">
        <f>SUM(AY359:AY413)</f>
        <v>69</v>
      </c>
      <c r="BB529" s="45">
        <f>SUM(BB374:BB413)</f>
        <v>941</v>
      </c>
    </row>
    <row r="530" spans="1:54" x14ac:dyDescent="0.55000000000000004">
      <c r="L530">
        <f>SUM(L97:L529)</f>
        <v>9682</v>
      </c>
      <c r="P530">
        <f>SUM(P97:P529)</f>
        <v>1850</v>
      </c>
      <c r="AD530">
        <f>SUM(AD188:AD194)</f>
        <v>82</v>
      </c>
    </row>
    <row r="531" spans="1:54" ht="15" customHeight="1" x14ac:dyDescent="0.55000000000000004">
      <c r="A531" s="130"/>
      <c r="D531">
        <f>SUM(B229:B259)</f>
        <v>435</v>
      </c>
      <c r="Z531" s="130"/>
      <c r="AA531" s="130"/>
      <c r="AB531" s="130"/>
      <c r="AC531" s="130"/>
      <c r="AF531">
        <f>SUM(AD188:AD526)</f>
        <v>10645</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298"/>
  <sheetViews>
    <sheetView workbookViewId="0">
      <pane xSplit="3" ySplit="1" topLeftCell="D280" activePane="bottomRight" state="frozen"/>
      <selection pane="topRight" activeCell="C1" sqref="C1"/>
      <selection pane="bottomLeft" activeCell="A2" sqref="A2"/>
      <selection pane="bottomRight" activeCell="K288" sqref="K28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288"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3" ht="17.5" customHeight="1" x14ac:dyDescent="0.55000000000000004">
      <c r="B289" s="265"/>
      <c r="C289" s="1"/>
      <c r="I289" s="265"/>
      <c r="AF289" s="1"/>
      <c r="AG289" s="266"/>
    </row>
    <row r="290" spans="2:33" x14ac:dyDescent="0.55000000000000004">
      <c r="B290" s="240"/>
      <c r="C290" s="1"/>
      <c r="AF290" s="278">
        <v>1</v>
      </c>
    </row>
    <row r="291" spans="2:33" s="264" customFormat="1" ht="5" customHeight="1" x14ac:dyDescent="0.55000000000000004">
      <c r="B291" s="263"/>
      <c r="C291" s="262"/>
      <c r="AE291" s="5"/>
    </row>
    <row r="292" spans="2:33" ht="5.5" customHeight="1" x14ac:dyDescent="0.55000000000000004">
      <c r="B292" s="256"/>
      <c r="C292" s="1"/>
    </row>
    <row r="293" spans="2:33" x14ac:dyDescent="0.55000000000000004">
      <c r="B293">
        <f>SUM(B2:B292)</f>
        <v>3732</v>
      </c>
      <c r="C293" s="1" t="s">
        <v>348</v>
      </c>
      <c r="D293" s="27">
        <f>SUM(D2:D292)</f>
        <v>1228</v>
      </c>
      <c r="E293" s="27">
        <f>SUM(E2:E292)</f>
        <v>713</v>
      </c>
      <c r="F293" s="27">
        <f>SUM(F2:F292)</f>
        <v>387</v>
      </c>
      <c r="G293" s="27">
        <f>SUM(G2:G292)</f>
        <v>255</v>
      </c>
      <c r="H293" s="27">
        <f>SUM(H2:H292)</f>
        <v>256</v>
      </c>
      <c r="J293">
        <f t="shared" ref="J293:AD293" si="380">SUM(J2:J292)</f>
        <v>57</v>
      </c>
      <c r="K293">
        <f t="shared" si="380"/>
        <v>2</v>
      </c>
      <c r="L293">
        <f t="shared" si="380"/>
        <v>14</v>
      </c>
      <c r="M293">
        <f t="shared" si="380"/>
        <v>25</v>
      </c>
      <c r="N293">
        <f t="shared" si="380"/>
        <v>20</v>
      </c>
      <c r="O293">
        <f t="shared" si="380"/>
        <v>17</v>
      </c>
      <c r="P293">
        <f t="shared" si="380"/>
        <v>25</v>
      </c>
      <c r="Q293">
        <f t="shared" si="380"/>
        <v>39</v>
      </c>
      <c r="R293">
        <f t="shared" si="380"/>
        <v>6</v>
      </c>
      <c r="S293">
        <f t="shared" si="380"/>
        <v>20</v>
      </c>
      <c r="T293">
        <f t="shared" si="380"/>
        <v>32</v>
      </c>
      <c r="U293">
        <f t="shared" si="380"/>
        <v>62</v>
      </c>
      <c r="V293">
        <f t="shared" si="380"/>
        <v>1</v>
      </c>
      <c r="W293">
        <f t="shared" si="380"/>
        <v>63</v>
      </c>
      <c r="X293">
        <f t="shared" si="380"/>
        <v>97</v>
      </c>
      <c r="Y293">
        <f t="shared" si="380"/>
        <v>1</v>
      </c>
      <c r="Z293">
        <f t="shared" si="380"/>
        <v>42</v>
      </c>
      <c r="AA293">
        <f t="shared" si="380"/>
        <v>46</v>
      </c>
      <c r="AB293">
        <f t="shared" si="380"/>
        <v>167</v>
      </c>
      <c r="AC293">
        <f t="shared" si="380"/>
        <v>70</v>
      </c>
      <c r="AD293">
        <f t="shared" si="380"/>
        <v>87</v>
      </c>
    </row>
    <row r="294" spans="2:33" x14ac:dyDescent="0.55000000000000004">
      <c r="C294" s="1"/>
    </row>
    <row r="295" spans="2:33" ht="5" customHeight="1" x14ac:dyDescent="0.55000000000000004">
      <c r="C295" s="1"/>
    </row>
    <row r="298" spans="2:33" x14ac:dyDescent="0.55000000000000004">
      <c r="B298" s="240"/>
      <c r="J29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58" zoomScale="70" zoomScaleNormal="70" workbookViewId="0">
      <selection activeCell="T65" sqref="T6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32"/>
  <sheetViews>
    <sheetView topLeftCell="A2" workbookViewId="0">
      <pane xSplit="2" ySplit="2" topLeftCell="C320" activePane="bottomRight" state="frozen"/>
      <selection activeCell="O24" sqref="O24"/>
      <selection pane="topRight" activeCell="O24" sqref="O24"/>
      <selection pane="bottomLeft" activeCell="O24" sqref="O24"/>
      <selection pane="bottomRight" activeCell="G332" sqref="G33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x14ac:dyDescent="0.55000000000000004">
      <c r="B330" s="249"/>
      <c r="C330" s="45"/>
      <c r="G330" s="1"/>
      <c r="H330" s="129"/>
      <c r="I330" s="286"/>
      <c r="J330" s="129"/>
      <c r="K330" s="287"/>
      <c r="L330" s="288"/>
      <c r="M330" s="286"/>
      <c r="N330" s="287"/>
      <c r="O330" s="129"/>
      <c r="P330" s="286"/>
      <c r="Q330" s="289"/>
      <c r="R330" s="290"/>
      <c r="S330" s="289"/>
      <c r="T330" s="129"/>
      <c r="U330" s="291"/>
      <c r="V330" s="286"/>
      <c r="W330" s="286"/>
      <c r="X330" s="129"/>
      <c r="Y330" s="286"/>
      <c r="Z330" s="129"/>
    </row>
    <row r="331" spans="1:26" ht="7.5" customHeight="1" x14ac:dyDescent="0.55000000000000004">
      <c r="H331" s="286"/>
      <c r="I331" s="286"/>
      <c r="J331" s="286"/>
      <c r="K331" s="286"/>
      <c r="L331" s="292"/>
      <c r="M331" s="286"/>
      <c r="N331" s="286"/>
      <c r="O331" s="286"/>
      <c r="P331" s="286"/>
      <c r="Q331" s="286"/>
      <c r="R331" s="292"/>
      <c r="S331" s="286"/>
      <c r="T331" s="286"/>
      <c r="U331" s="286"/>
      <c r="V331" s="286"/>
      <c r="W331" s="286"/>
      <c r="X331" s="129"/>
      <c r="Y331" s="286"/>
      <c r="Z331" s="129"/>
    </row>
    <row r="332" spans="1:26" x14ac:dyDescent="0.55000000000000004">
      <c r="H332" s="286"/>
      <c r="I332" s="286"/>
      <c r="J332" s="286"/>
      <c r="K332" s="286"/>
      <c r="L332" s="292"/>
      <c r="M332" s="286"/>
      <c r="N332" s="286"/>
      <c r="O332" s="286"/>
      <c r="P332" s="286"/>
      <c r="Q332" s="286"/>
      <c r="R332" s="292"/>
      <c r="S332" s="286"/>
      <c r="T332" s="286"/>
      <c r="U332" s="286"/>
      <c r="V332" s="286"/>
      <c r="W332" s="286"/>
      <c r="X332" s="129"/>
      <c r="Y332" s="286"/>
      <c r="Z33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2021-06-03T03:08:33Z</dcterms:modified>
</cp:coreProperties>
</file>