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A2E07870-BF31-4133-8017-2F76B9CF5D91}"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63" i="5" l="1"/>
  <c r="CP563" i="5"/>
  <c r="CO563" i="5"/>
  <c r="CN563" i="5"/>
  <c r="CM563" i="5"/>
  <c r="CL563" i="5"/>
  <c r="CK563" i="5"/>
  <c r="CJ563" i="5"/>
  <c r="CI563" i="5"/>
  <c r="CH563" i="5"/>
  <c r="CG563" i="5"/>
  <c r="CF563" i="5"/>
  <c r="CE563" i="5"/>
  <c r="CD563" i="5"/>
  <c r="CC563" i="5"/>
  <c r="CB563" i="5"/>
  <c r="CA563" i="5"/>
  <c r="BZ563" i="5"/>
  <c r="BY563" i="5"/>
  <c r="BX563" i="5"/>
  <c r="BW563" i="5"/>
  <c r="BV563" i="5"/>
  <c r="BU563" i="5"/>
  <c r="BS563" i="5"/>
  <c r="BR563" i="5"/>
  <c r="BQ563" i="5"/>
  <c r="BP563" i="5"/>
  <c r="BL563" i="5"/>
  <c r="BO563" i="5" s="1"/>
  <c r="BK563" i="5"/>
  <c r="BN563" i="5" s="1"/>
  <c r="BJ563" i="5"/>
  <c r="BM563" i="5" s="1"/>
  <c r="BI563" i="5"/>
  <c r="BG563" i="5" s="1"/>
  <c r="BH563" i="5"/>
  <c r="BF563" i="5"/>
  <c r="BE563" i="5"/>
  <c r="BD563" i="5"/>
  <c r="BC563" i="5"/>
  <c r="BA563" i="5"/>
  <c r="AZ563" i="5"/>
  <c r="AX563" i="5"/>
  <c r="AW563" i="5"/>
  <c r="AU563" i="5"/>
  <c r="AS563" i="5"/>
  <c r="AQ563" i="5"/>
  <c r="AO563" i="5"/>
  <c r="AM563" i="5"/>
  <c r="AK563" i="5"/>
  <c r="AI563" i="5"/>
  <c r="AG563" i="5"/>
  <c r="AB564" i="2"/>
  <c r="AA564" i="2"/>
  <c r="Z564" i="2"/>
  <c r="X564" i="2"/>
  <c r="W564" i="2"/>
  <c r="P564" i="2"/>
  <c r="O564" i="2"/>
  <c r="M564" i="2"/>
  <c r="K564" i="2"/>
  <c r="H564" i="2"/>
  <c r="Y564" i="2" s="1"/>
  <c r="AH326" i="7"/>
  <c r="AF326" i="7"/>
  <c r="I326" i="7"/>
  <c r="B326" i="7" s="1"/>
  <c r="AG326" i="7" s="1"/>
  <c r="Y367" i="6"/>
  <c r="V367" i="6"/>
  <c r="U367" i="6"/>
  <c r="AD563" i="5"/>
  <c r="AE563" i="5" s="1"/>
  <c r="AC563" i="5"/>
  <c r="AB563" i="5"/>
  <c r="AA563" i="5"/>
  <c r="Z563" i="5"/>
  <c r="Y563" i="5"/>
  <c r="Y561" i="5"/>
  <c r="Y562" i="5" s="1"/>
  <c r="C563" i="5"/>
  <c r="D563" i="5" s="1"/>
  <c r="AU562" i="5"/>
  <c r="CP562" i="5" s="1"/>
  <c r="AS562" i="5"/>
  <c r="CQ562" i="5" s="1"/>
  <c r="AI562" i="5"/>
  <c r="CM562" i="5" s="1"/>
  <c r="AG562" i="5"/>
  <c r="AA563" i="2"/>
  <c r="Z563" i="2"/>
  <c r="X563" i="2"/>
  <c r="W563" i="2"/>
  <c r="P563" i="2"/>
  <c r="CN562" i="5"/>
  <c r="CL562" i="5"/>
  <c r="CJ562" i="5"/>
  <c r="CH562" i="5"/>
  <c r="CG562" i="5"/>
  <c r="CE562" i="5"/>
  <c r="CD562" i="5"/>
  <c r="CC562" i="5"/>
  <c r="CB562" i="5"/>
  <c r="CA562" i="5"/>
  <c r="BZ562" i="5"/>
  <c r="BY562" i="5"/>
  <c r="BX562" i="5"/>
  <c r="BW562" i="5"/>
  <c r="BS562" i="5"/>
  <c r="BR562" i="5"/>
  <c r="BQ562" i="5"/>
  <c r="BP562" i="5"/>
  <c r="BL562" i="5"/>
  <c r="BK562" i="5"/>
  <c r="BH562" i="5"/>
  <c r="BF562" i="5"/>
  <c r="BE562" i="5"/>
  <c r="BJ562" i="5" s="1"/>
  <c r="BM562" i="5" s="1"/>
  <c r="AX562" i="5"/>
  <c r="AQ562" i="5"/>
  <c r="CO562" i="5" s="1"/>
  <c r="AO562" i="5"/>
  <c r="AM562" i="5"/>
  <c r="AK562" i="5"/>
  <c r="AD562" i="5"/>
  <c r="BU562" i="5" s="1"/>
  <c r="AC562" i="5"/>
  <c r="AB562" i="5"/>
  <c r="AA562" i="5"/>
  <c r="Z562" i="5"/>
  <c r="AH325" i="7"/>
  <c r="AF325" i="7"/>
  <c r="I325" i="7"/>
  <c r="B325" i="7" s="1"/>
  <c r="AG325" i="7" s="1"/>
  <c r="Y366" i="6"/>
  <c r="V366" i="6"/>
  <c r="U366" i="6"/>
  <c r="I564" i="2" l="1"/>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BE561" i="5"/>
  <c r="BJ561" i="5" s="1"/>
  <c r="BM561" i="5" s="1"/>
  <c r="AX561" i="5"/>
  <c r="AD561" i="5"/>
  <c r="CK561" i="5" s="1"/>
  <c r="AC561" i="5"/>
  <c r="AB561" i="5"/>
  <c r="AA561" i="5"/>
  <c r="Z561" i="5"/>
  <c r="CL561" i="5" s="1"/>
  <c r="AH324" i="7"/>
  <c r="AF324" i="7"/>
  <c r="I324" i="7"/>
  <c r="B324" i="7" s="1"/>
  <c r="AG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H323" i="7"/>
  <c r="AF323" i="7"/>
  <c r="I323" i="7"/>
  <c r="B323" i="7" s="1"/>
  <c r="AG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BE560" i="5" l="1"/>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31"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31"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31"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66" i="5" s="1"/>
  <c r="CF443" i="5"/>
  <c r="AE566"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67" i="5"/>
  <c r="CH378" i="5" l="1"/>
  <c r="CE378" i="5"/>
  <c r="CD378" i="5"/>
  <c r="CC378" i="5"/>
  <c r="CB378" i="5"/>
  <c r="CA378" i="5"/>
  <c r="BZ378" i="5"/>
  <c r="BY378" i="5"/>
  <c r="BX378" i="5"/>
  <c r="BW378" i="5"/>
  <c r="BS378" i="5"/>
  <c r="BR378" i="5"/>
  <c r="BQ378" i="5"/>
  <c r="BP378" i="5"/>
  <c r="BL378" i="5"/>
  <c r="BK378" i="5"/>
  <c r="BH378" i="5"/>
  <c r="BF378" i="5"/>
  <c r="BB567"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31"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31" i="7"/>
  <c r="R331"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31" i="7"/>
  <c r="AC331" i="7"/>
  <c r="AB331" i="7"/>
  <c r="Z331" i="7"/>
  <c r="G331" i="7"/>
  <c r="W331" i="7"/>
  <c r="P331" i="7"/>
  <c r="M331" i="7"/>
  <c r="E331"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36"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69"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6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I44" i="6"/>
  <c r="W43" i="6"/>
  <c r="AF569" i="5"/>
  <c r="AD568"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68" i="5"/>
  <c r="L568"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W367" i="6" s="1"/>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BI474" i="5"/>
  <c r="BG474" i="5" s="1"/>
  <c r="D474" i="5"/>
  <c r="H310" i="2"/>
  <c r="Y309" i="2"/>
  <c r="M281" i="2"/>
  <c r="M282" i="2" s="1"/>
  <c r="AB280" i="2"/>
  <c r="I280" i="2"/>
  <c r="D562" i="5" l="1"/>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Y558" i="2"/>
  <c r="Y557" i="2"/>
  <c r="Y556" i="2"/>
  <c r="Y555" i="2"/>
  <c r="Y554" i="2"/>
  <c r="Y553" i="2"/>
  <c r="Y552" i="2"/>
  <c r="Y551" i="2"/>
  <c r="Y550" i="2"/>
  <c r="Y549" i="2"/>
  <c r="M374" i="2"/>
  <c r="AB373" i="2"/>
  <c r="I373" i="2"/>
  <c r="Y563" i="2" l="1"/>
  <c r="Y562" i="2"/>
  <c r="Y561" i="2"/>
  <c r="Y560" i="2"/>
  <c r="Y559" i="2"/>
  <c r="M375" i="2"/>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31" i="7"/>
  <c r="S331" i="7"/>
  <c r="Q331" i="7"/>
  <c r="N331" i="7"/>
  <c r="L331" i="7"/>
  <c r="J331" i="7"/>
  <c r="X331" i="7"/>
  <c r="AA331"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31" i="7"/>
  <c r="H331" i="7"/>
  <c r="D331" i="7"/>
  <c r="B295" i="7"/>
  <c r="AG295" i="7" s="1"/>
  <c r="AH295" i="7"/>
  <c r="M559" i="2" l="1"/>
  <c r="M560" i="2" s="1"/>
  <c r="M561" i="2" s="1"/>
  <c r="M562" i="2" s="1"/>
  <c r="M563" i="2" s="1"/>
  <c r="AB558" i="2"/>
  <c r="I558" i="2"/>
  <c r="AB557" i="2"/>
  <c r="I557" i="2"/>
  <c r="AB556" i="2"/>
  <c r="I556" i="2"/>
  <c r="AB555" i="2"/>
  <c r="I555" i="2"/>
  <c r="B331" i="7"/>
  <c r="AB554" i="2"/>
  <c r="I554" i="2"/>
  <c r="AB553" i="2"/>
  <c r="I553" i="2"/>
  <c r="AB552" i="2"/>
  <c r="I552" i="2"/>
  <c r="AB551" i="2"/>
  <c r="I551" i="2"/>
  <c r="AB550" i="2"/>
  <c r="I550" i="2"/>
  <c r="AB549" i="2"/>
  <c r="I549" i="2"/>
  <c r="AB563" i="2" l="1"/>
  <c r="I563" i="2"/>
  <c r="AB562" i="2"/>
  <c r="I562" i="2"/>
  <c r="AB561" i="2"/>
  <c r="I561" i="2"/>
  <c r="AB560" i="2"/>
  <c r="I560" i="2"/>
  <c r="AB559" i="2"/>
  <c r="I559" i="2"/>
</calcChain>
</file>

<file path=xl/sharedStrings.xml><?xml version="1.0" encoding="utf-8"?>
<sst xmlns="http://schemas.openxmlformats.org/spreadsheetml/2006/main" count="882" uniqueCount="668">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</sst>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56" fontId="4" fillId="0" borderId="0" xfId="0" applyNumberFormat="1" applyFont="1" applyBorder="1">
      <alignment vertical="center"/>
    </xf>
    <xf numFmtId="0" fontId="0" fillId="0" borderId="0" xfId="0"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国家衛健委発表に基づく感染状況!$W$27:$W$567</c:f>
              <c:numCache>
                <c:formatCode>m"月"d"日"</c:formatCode>
                <c:ptCount val="5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numCache>
            </c:numRef>
          </c:cat>
          <c:val>
            <c:numRef>
              <c:f>国家衛健委発表に基づく感染状況!$X$27:$X$567</c:f>
              <c:numCache>
                <c:formatCode>#,##0_);[Red]\(#,##0\)</c:formatCode>
                <c:ptCount val="5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国家衛健委発表に基づく感染状況!$W$27:$W$567</c:f>
              <c:numCache>
                <c:formatCode>m"月"d"日"</c:formatCode>
                <c:ptCount val="5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numCache>
            </c:numRef>
          </c:cat>
          <c:val>
            <c:numRef>
              <c:f>国家衛健委発表に基づく感染状況!$Y$27:$Y$567</c:f>
              <c:numCache>
                <c:formatCode>General</c:formatCode>
                <c:ptCount val="5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香港マカオ台湾の患者・海外輸入症例・無症状病原体保有者!$CM$189:$CM$558</c:f>
              <c:numCache>
                <c:formatCode>General</c:formatCode>
                <c:ptCount val="3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香港マカオ台湾の患者・海外輸入症例・無症状病原体保有者!$CK$189:$CK$558</c:f>
              <c:numCache>
                <c:formatCode>General</c:formatCode>
                <c:ptCount val="3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省市別輸入症例数変化!$C$2:$C$329</c:f>
              <c:numCache>
                <c:formatCode>m"月"d"日"</c:formatCode>
                <c:ptCount val="3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numCache>
            </c:numRef>
          </c:cat>
          <c:val>
            <c:numRef>
              <c:f>省市別輸入症例数変化!$D$2:$D$329</c:f>
              <c:numCache>
                <c:formatCode>General</c:formatCode>
                <c:ptCount val="32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省市別輸入症例数変化!$C$2:$C$329</c:f>
              <c:numCache>
                <c:formatCode>m"月"d"日"</c:formatCode>
                <c:ptCount val="3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numCache>
            </c:numRef>
          </c:cat>
          <c:val>
            <c:numRef>
              <c:f>省市別輸入症例数変化!$E$2:$E$329</c:f>
              <c:numCache>
                <c:formatCode>General</c:formatCode>
                <c:ptCount val="32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省市別輸入症例数変化!$C$2:$C$329</c:f>
              <c:numCache>
                <c:formatCode>m"月"d"日"</c:formatCode>
                <c:ptCount val="3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numCache>
            </c:numRef>
          </c:cat>
          <c:val>
            <c:numRef>
              <c:f>省市別輸入症例数変化!$F$2:$F$329</c:f>
              <c:numCache>
                <c:formatCode>General</c:formatCode>
                <c:ptCount val="32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省市別輸入症例数変化!$C$2:$C$329</c:f>
              <c:numCache>
                <c:formatCode>m"月"d"日"</c:formatCode>
                <c:ptCount val="3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numCache>
            </c:numRef>
          </c:cat>
          <c:val>
            <c:numRef>
              <c:f>省市別輸入症例数変化!$G$2:$G$329</c:f>
              <c:numCache>
                <c:formatCode>General</c:formatCode>
                <c:ptCount val="32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省市別輸入症例数変化!$C$2:$C$329</c:f>
              <c:numCache>
                <c:formatCode>m"月"d"日"</c:formatCode>
                <c:ptCount val="3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numCache>
            </c:numRef>
          </c:cat>
          <c:val>
            <c:numRef>
              <c:f>省市別輸入症例数変化!$H$2:$H$329</c:f>
              <c:numCache>
                <c:formatCode>General</c:formatCode>
                <c:ptCount val="32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省市別輸入症例数変化!$C$2:$C$329</c:f>
              <c:numCache>
                <c:formatCode>m"月"d"日"</c:formatCode>
                <c:ptCount val="3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numCache>
            </c:numRef>
          </c:cat>
          <c:val>
            <c:numRef>
              <c:f>省市別輸入症例数変化!$I$2:$I$329</c:f>
              <c:numCache>
                <c:formatCode>0_);[Red]\(0\)</c:formatCode>
                <c:ptCount val="328"/>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省市別輸入症例数変化!$AF$2:$AF$328</c:f>
              <c:numCache>
                <c:formatCode>m"月"d"日"</c:formatCode>
                <c:ptCount val="3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6" formatCode="General">
                  <c:v>1</c:v>
                </c:pt>
              </c:numCache>
            </c:numRef>
          </c:cat>
          <c:val>
            <c:numRef>
              <c:f>省市別輸入症例数変化!$AG$2:$AG$328</c:f>
              <c:numCache>
                <c:formatCode>0_);[Red]\(0\)</c:formatCode>
                <c:ptCount val="32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省市別輸入症例数変化!$AF$2:$AF$328</c:f>
              <c:numCache>
                <c:formatCode>m"月"d"日"</c:formatCode>
                <c:ptCount val="3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6" formatCode="General">
                  <c:v>1</c:v>
                </c:pt>
              </c:numCache>
            </c:numRef>
          </c:cat>
          <c:val>
            <c:numRef>
              <c:f>省市別輸入症例数変化!$AH$2:$AH$328</c:f>
              <c:numCache>
                <c:formatCode>General</c:formatCode>
                <c:ptCount val="32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香港マカオ台湾の患者・海外輸入症例・無症状病原体保有者!$BP$29:$BP$565</c:f>
              <c:numCache>
                <c:formatCode>m"月"d"日"</c:formatCode>
                <c:ptCount val="5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numCache>
            </c:numRef>
          </c:cat>
          <c:val>
            <c:numRef>
              <c:f>香港マカオ台湾の患者・海外輸入症例・無症状病原体保有者!$BQ$29:$BQ$565</c:f>
              <c:numCache>
                <c:formatCode>General</c:formatCode>
                <c:ptCount val="53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香港マカオ台湾の患者・海外輸入症例・無症状病原体保有者!$BP$29:$BP$565</c:f>
              <c:numCache>
                <c:formatCode>m"月"d"日"</c:formatCode>
                <c:ptCount val="5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numCache>
            </c:numRef>
          </c:cat>
          <c:val>
            <c:numRef>
              <c:f>香港マカオ台湾の患者・海外輸入症例・無症状病原体保有者!$BR$29:$BR$565</c:f>
              <c:numCache>
                <c:formatCode>General</c:formatCode>
                <c:ptCount val="5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香港マカオ台湾の患者・海外輸入症例・無症状病原体保有者!$BP$29:$BP$565</c:f>
              <c:numCache>
                <c:formatCode>m"月"d"日"</c:formatCode>
                <c:ptCount val="5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numCache>
            </c:numRef>
          </c:cat>
          <c:val>
            <c:numRef>
              <c:f>香港マカオ台湾の患者・海外輸入症例・無症状病原体保有者!$BS$29:$BS$565</c:f>
              <c:numCache>
                <c:formatCode>General</c:formatCode>
                <c:ptCount val="53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新疆の情況!$U$6:$U$369</c:f>
              <c:strCache>
                <c:ptCount val="36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strCache>
            </c:strRef>
          </c:cat>
          <c:val>
            <c:numRef>
              <c:f>新疆の情況!$V$6:$V$369</c:f>
              <c:numCache>
                <c:formatCode>General</c:formatCode>
                <c:ptCount val="36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新疆の情況!$U$6:$U$369</c:f>
              <c:strCache>
                <c:ptCount val="36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strCache>
            </c:strRef>
          </c:cat>
          <c:val>
            <c:numRef>
              <c:f>新疆の情況!$Y$6:$Y$369</c:f>
              <c:numCache>
                <c:formatCode>General</c:formatCode>
                <c:ptCount val="36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新疆の情況!$U$6:$U$369</c:f>
              <c:strCache>
                <c:ptCount val="36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strCache>
            </c:strRef>
          </c:cat>
          <c:val>
            <c:numRef>
              <c:f>新疆の情況!$W$6:$W$369</c:f>
              <c:numCache>
                <c:formatCode>General</c:formatCode>
                <c:ptCount val="36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新疆の情況!$U$6:$U$369</c:f>
              <c:strCache>
                <c:ptCount val="36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strCache>
            </c:strRef>
          </c:cat>
          <c:val>
            <c:numRef>
              <c:f>新疆の情況!$X$6:$X$369</c:f>
              <c:numCache>
                <c:formatCode>General</c:formatCode>
                <c:ptCount val="36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新疆の情況!$U$6:$U$369</c:f>
              <c:strCache>
                <c:ptCount val="36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strCache>
            </c:strRef>
          </c:cat>
          <c:val>
            <c:numRef>
              <c:f>新疆の情況!$Z$6:$Z$369</c:f>
              <c:numCache>
                <c:formatCode>General</c:formatCode>
                <c:ptCount val="36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国家衛健委発表に基づく感染状況!$W$27:$W$567</c:f>
              <c:numCache>
                <c:formatCode>m"月"d"日"</c:formatCode>
                <c:ptCount val="5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numCache>
            </c:numRef>
          </c:cat>
          <c:val>
            <c:numRef>
              <c:f>国家衛健委発表に基づく感染状況!$X$27:$X$567</c:f>
              <c:numCache>
                <c:formatCode>#,##0_);[Red]\(#,##0\)</c:formatCode>
                <c:ptCount val="5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国家衛健委発表に基づく感染状況!$W$27:$W$567</c:f>
              <c:numCache>
                <c:formatCode>m"月"d"日"</c:formatCode>
                <c:ptCount val="5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numCache>
            </c:numRef>
          </c:cat>
          <c:val>
            <c:numRef>
              <c:f>国家衛健委発表に基づく感染状況!$Y$27:$Y$567</c:f>
              <c:numCache>
                <c:formatCode>General</c:formatCode>
                <c:ptCount val="5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国家衛健委発表に基づく感染状況!$Z$27:$Z$567</c:f>
              <c:numCache>
                <c:formatCode>m"月"d"日"</c:formatCode>
                <c:ptCount val="5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numCache>
            </c:numRef>
          </c:cat>
          <c:val>
            <c:numRef>
              <c:f>国家衛健委発表に基づく感染状況!$AA$27:$AA$567</c:f>
              <c:numCache>
                <c:formatCode>General</c:formatCode>
                <c:ptCount val="54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国家衛健委発表に基づく感染状況!$Z$27:$Z$567</c:f>
              <c:numCache>
                <c:formatCode>m"月"d"日"</c:formatCode>
                <c:ptCount val="5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numCache>
            </c:numRef>
          </c:cat>
          <c:val>
            <c:numRef>
              <c:f>国家衛健委発表に基づく感染状況!$AB$27:$AB$567</c:f>
              <c:numCache>
                <c:formatCode>General</c:formatCode>
                <c:ptCount val="54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国家衛健委発表に基づく感染状況!$W$27:$W$567</c:f>
              <c:numCache>
                <c:formatCode>m"月"d"日"</c:formatCode>
                <c:ptCount val="5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numCache>
            </c:numRef>
          </c:cat>
          <c:val>
            <c:numRef>
              <c:f>国家衛健委発表に基づく感染状況!$X$27:$X$567</c:f>
              <c:numCache>
                <c:formatCode>#,##0_);[Red]\(#,##0\)</c:formatCode>
                <c:ptCount val="5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国家衛健委発表に基づく感染状況!$W$27:$W$567</c:f>
              <c:numCache>
                <c:formatCode>m"月"d"日"</c:formatCode>
                <c:ptCount val="5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numCache>
            </c:numRef>
          </c:cat>
          <c:val>
            <c:numRef>
              <c:f>国家衛健委発表に基づく感染状況!$Y$27:$Y$567</c:f>
              <c:numCache>
                <c:formatCode>General</c:formatCode>
                <c:ptCount val="5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国家衛健委発表に基づく感染状況!$Z$27:$Z$567</c:f>
              <c:numCache>
                <c:formatCode>m"月"d"日"</c:formatCode>
                <c:ptCount val="5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numCache>
            </c:numRef>
          </c:cat>
          <c:val>
            <c:numRef>
              <c:f>国家衛健委発表に基づく感染状況!$AA$27:$AA$567</c:f>
              <c:numCache>
                <c:formatCode>General</c:formatCode>
                <c:ptCount val="54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国家衛健委発表に基づく感染状況!$Z$27:$Z$567</c:f>
              <c:numCache>
                <c:formatCode>m"月"d"日"</c:formatCode>
                <c:ptCount val="5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numCache>
            </c:numRef>
          </c:cat>
          <c:val>
            <c:numRef>
              <c:f>国家衛健委発表に基づく感染状況!$AB$27:$AB$567</c:f>
              <c:numCache>
                <c:formatCode>General</c:formatCode>
                <c:ptCount val="54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国家衛健委発表に基づく感染状況!$Z$27:$Z$567</c:f>
              <c:numCache>
                <c:formatCode>m"月"d"日"</c:formatCode>
                <c:ptCount val="5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numCache>
            </c:numRef>
          </c:cat>
          <c:val>
            <c:numRef>
              <c:f>国家衛健委発表に基づく感染状況!$AA$27:$AA$567</c:f>
              <c:numCache>
                <c:formatCode>General</c:formatCode>
                <c:ptCount val="54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国家衛健委発表に基づく感染状況!$Z$27:$Z$567</c:f>
              <c:numCache>
                <c:formatCode>m"月"d"日"</c:formatCode>
                <c:ptCount val="5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numCache>
            </c:numRef>
          </c:cat>
          <c:val>
            <c:numRef>
              <c:f>国家衛健委発表に基づく感染状況!$AB$27:$AB$567</c:f>
              <c:numCache>
                <c:formatCode>General</c:formatCode>
                <c:ptCount val="54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国家衛健委発表に基づく感染状況!$W$27:$W$567</c:f>
              <c:numCache>
                <c:formatCode>m"月"d"日"</c:formatCode>
                <c:ptCount val="5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numCache>
            </c:numRef>
          </c:cat>
          <c:val>
            <c:numRef>
              <c:f>国家衛健委発表に基づく感染状況!$X$27:$X$567</c:f>
              <c:numCache>
                <c:formatCode>#,##0_);[Red]\(#,##0\)</c:formatCode>
                <c:ptCount val="5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国家衛健委発表に基づく感染状況!$W$27:$W$567</c:f>
              <c:numCache>
                <c:formatCode>m"月"d"日"</c:formatCode>
                <c:ptCount val="5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numCache>
            </c:numRef>
          </c:cat>
          <c:val>
            <c:numRef>
              <c:f>国家衛健委発表に基づく感染状況!$Y$27:$Y$567</c:f>
              <c:numCache>
                <c:formatCode>General</c:formatCode>
                <c:ptCount val="5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国家衛健委発表に基づく感染状況!$Z$27:$Z$567</c:f>
              <c:numCache>
                <c:formatCode>m"月"d"日"</c:formatCode>
                <c:ptCount val="5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numCache>
            </c:numRef>
          </c:cat>
          <c:val>
            <c:numRef>
              <c:f>国家衛健委発表に基づく感染状況!$AA$27:$AA$567</c:f>
              <c:numCache>
                <c:formatCode>General</c:formatCode>
                <c:ptCount val="54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国家衛健委発表に基づく感染状況!$Z$27:$Z$567</c:f>
              <c:numCache>
                <c:formatCode>m"月"d"日"</c:formatCode>
                <c:ptCount val="5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numCache>
            </c:numRef>
          </c:cat>
          <c:val>
            <c:numRef>
              <c:f>国家衛健委発表に基づく感染状況!$AB$27:$AB$567</c:f>
              <c:numCache>
                <c:formatCode>General</c:formatCode>
                <c:ptCount val="54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香港マカオ台湾の患者・海外輸入症例・無症状病原体保有者!$CH$29:$CH$565</c:f>
              <c:numCache>
                <c:formatCode>m"月"d"日"</c:formatCode>
                <c:ptCount val="5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numCache>
            </c:numRef>
          </c:cat>
          <c:val>
            <c:numRef>
              <c:f>香港マカオ台湾の患者・海外輸入症例・無症状病原体保有者!$CI$29:$CI$565</c:f>
              <c:numCache>
                <c:formatCode>General</c:formatCode>
                <c:ptCount val="5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香港マカオ台湾の患者・海外輸入症例・無症状病原体保有者!$CE$29:$CE$565</c:f>
              <c:numCache>
                <c:formatCode>m"月"d"日"</c:formatCode>
                <c:ptCount val="5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numCache>
            </c:numRef>
          </c:cat>
          <c:val>
            <c:numRef>
              <c:f>香港マカオ台湾の患者・海外輸入症例・無症状病原体保有者!$CF$29:$CF$565</c:f>
              <c:numCache>
                <c:formatCode>General</c:formatCode>
                <c:ptCount val="53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香港マカオ台湾の患者・海外輸入症例・無症状病原体保有者!$CE$29:$CE$565</c:f>
              <c:numCache>
                <c:formatCode>m"月"d"日"</c:formatCode>
                <c:ptCount val="5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numCache>
            </c:numRef>
          </c:cat>
          <c:val>
            <c:numRef>
              <c:f>香港マカオ台湾の患者・海外輸入症例・無症状病原体保有者!$CG$29:$CG$565</c:f>
              <c:numCache>
                <c:formatCode>General</c:formatCode>
                <c:ptCount val="5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436734096100206E-2"/>
          <c:y val="0.11414190579740943"/>
          <c:w val="0.85382342997785188"/>
          <c:h val="0.65333156004787873"/>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香港マカオ台湾の患者・海外輸入症例・無症状病原体保有者!$CO$485:$CO$558</c:f>
              <c:numCache>
                <c:formatCode>General</c:formatCode>
                <c:ptCount val="7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numCache>
            </c:numRef>
          </c:val>
          <c:extLst>
            <c:ext xmlns:c16="http://schemas.microsoft.com/office/drawing/2014/chart" uri="{C3380CC4-5D6E-409C-BE32-E72D297353CC}">
              <c16:uniqueId val="{00000000-377D-490D-A6E0-25B636CED05B}"/>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香港マカオ台湾の患者・海外輸入症例・無症状病原体保有者!$CP$485:$CP$558</c:f>
              <c:numCache>
                <c:formatCode>General</c:formatCode>
                <c:ptCount val="7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numCache>
            </c:numRef>
          </c:val>
          <c:smooth val="0"/>
          <c:extLst>
            <c:ext xmlns:c16="http://schemas.microsoft.com/office/drawing/2014/chart" uri="{C3380CC4-5D6E-409C-BE32-E72D297353CC}">
              <c16:uniqueId val="{00000001-377D-490D-A6E0-25B636CED05B}"/>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香港マカオ台湾の患者・海外輸入症例・無症状病原体保有者!$BE$70:$BE$565</c:f>
              <c:numCache>
                <c:formatCode>m"月"d"日"</c:formatCode>
                <c:ptCount val="49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numCache>
            </c:numRef>
          </c:cat>
          <c:val>
            <c:numRef>
              <c:f>香港マカオ台湾の患者・海外輸入症例・無症状病原体保有者!$BF$70:$BF$565</c:f>
              <c:numCache>
                <c:formatCode>General</c:formatCode>
                <c:ptCount val="49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香港マカオ台湾の患者・海外輸入症例・無症状病原体保有者!$BE$70:$BE$565</c:f>
              <c:numCache>
                <c:formatCode>m"月"d"日"</c:formatCode>
                <c:ptCount val="49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numCache>
            </c:numRef>
          </c:cat>
          <c:val>
            <c:numRef>
              <c:f>香港マカオ台湾の患者・海外輸入症例・無症状病原体保有者!$BG$70:$BG$565</c:f>
              <c:numCache>
                <c:formatCode>General</c:formatCode>
                <c:ptCount val="49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香港マカオ台湾の患者・海外輸入症例・無症状病原体保有者!$BW$29:$BW$565</c:f>
              <c:numCache>
                <c:formatCode>m"月"d"日"</c:formatCode>
                <c:ptCount val="5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numCache>
            </c:numRef>
          </c:cat>
          <c:val>
            <c:numRef>
              <c:f>香港マカオ台湾の患者・海外輸入症例・無症状病原体保有者!$BX$29:$BX$565</c:f>
              <c:numCache>
                <c:formatCode>General</c:formatCode>
                <c:ptCount val="53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香港マカオ台湾の患者・海外輸入症例・無症状病原体保有者!$BW$29:$BW$565</c:f>
              <c:numCache>
                <c:formatCode>m"月"d"日"</c:formatCode>
                <c:ptCount val="5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numCache>
            </c:numRef>
          </c:cat>
          <c:val>
            <c:numRef>
              <c:f>香港マカオ台湾の患者・海外輸入症例・無症状病原体保有者!$BY$29:$BY$565</c:f>
              <c:numCache>
                <c:formatCode>General</c:formatCode>
                <c:ptCount val="5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香港マカオ台湾の患者・海外輸入症例・無症状病原体保有者!$BW$29:$BW$565</c:f>
              <c:numCache>
                <c:formatCode>m"月"d"日"</c:formatCode>
                <c:ptCount val="5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numCache>
            </c:numRef>
          </c:cat>
          <c:val>
            <c:numRef>
              <c:f>香港マカオ台湾の患者・海外輸入症例・無症状病原体保有者!$BZ$29:$BZ$565</c:f>
              <c:numCache>
                <c:formatCode>General</c:formatCode>
                <c:ptCount val="5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香港マカオ台湾の患者・海外輸入症例・無症状病原体保有者!$CA$29:$CA$565</c:f>
              <c:numCache>
                <c:formatCode>m"月"d"日"</c:formatCode>
                <c:ptCount val="5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numCache>
            </c:numRef>
          </c:cat>
          <c:val>
            <c:numRef>
              <c:f>香港マカオ台湾の患者・海外輸入症例・無症状病原体保有者!$CB$29:$CB$565</c:f>
              <c:numCache>
                <c:formatCode>General</c:formatCode>
                <c:ptCount val="53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香港マカオ台湾の患者・海外輸入症例・無症状病原体保有者!$CA$29:$CA$565</c:f>
              <c:numCache>
                <c:formatCode>m"月"d"日"</c:formatCode>
                <c:ptCount val="5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numCache>
            </c:numRef>
          </c:cat>
          <c:val>
            <c:numRef>
              <c:f>香港マカオ台湾の患者・海外輸入症例・無症状病原体保有者!$CC$29:$CC$565</c:f>
              <c:numCache>
                <c:formatCode>General</c:formatCode>
                <c:ptCount val="5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香港マカオ台湾の患者・海外輸入症例・無症状病原体保有者!$CA$29:$CA$565</c:f>
              <c:numCache>
                <c:formatCode>m"月"d"日"</c:formatCode>
                <c:ptCount val="5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numCache>
            </c:numRef>
          </c:cat>
          <c:val>
            <c:numRef>
              <c:f>香港マカオ台湾の患者・海外輸入症例・無症状病原体保有者!$CD$29:$CD$565</c:f>
              <c:numCache>
                <c:formatCode>General</c:formatCode>
                <c:ptCount val="5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香港マカオ台湾の患者・海外輸入症例・無症状病原体保有者!$CH$29:$CH$565</c:f>
              <c:numCache>
                <c:formatCode>m"月"d"日"</c:formatCode>
                <c:ptCount val="5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numCache>
            </c:numRef>
          </c:cat>
          <c:val>
            <c:numRef>
              <c:f>香港マカオ台湾の患者・海外輸入症例・無症状病原体保有者!$CI$29:$CI$565</c:f>
              <c:numCache>
                <c:formatCode>General</c:formatCode>
                <c:ptCount val="5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香港マカオ台湾の患者・海外輸入症例・無症状病原体保有者!$CE$29:$CE$565</c:f>
              <c:numCache>
                <c:formatCode>m"月"d"日"</c:formatCode>
                <c:ptCount val="5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numCache>
            </c:numRef>
          </c:cat>
          <c:val>
            <c:numRef>
              <c:f>香港マカオ台湾の患者・海外輸入症例・無症状病原体保有者!$CF$29:$CF$565</c:f>
              <c:numCache>
                <c:formatCode>General</c:formatCode>
                <c:ptCount val="53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香港マカオ台湾の患者・海外輸入症例・無症状病原体保有者!$CE$29:$CE$565</c:f>
              <c:numCache>
                <c:formatCode>m"月"d"日"</c:formatCode>
                <c:ptCount val="5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numCache>
            </c:numRef>
          </c:cat>
          <c:val>
            <c:numRef>
              <c:f>香港マカオ台湾の患者・海外輸入症例・無症状病原体保有者!$CG$29:$CG$565</c:f>
              <c:numCache>
                <c:formatCode>General</c:formatCode>
                <c:ptCount val="5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23</xdr:col>
      <xdr:colOff>598714</xdr:colOff>
      <xdr:row>128</xdr:row>
      <xdr:rowOff>217715</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76"/>
  <sheetViews>
    <sheetView zoomScaleNormal="100" workbookViewId="0">
      <pane xSplit="2" ySplit="5" topLeftCell="C559" activePane="bottomRight" state="frozen"/>
      <selection pane="topRight" activeCell="C1" sqref="C1"/>
      <selection pane="bottomLeft" activeCell="A8" sqref="A8"/>
      <selection pane="bottomRight" activeCell="C564" sqref="C56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44388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c r="C565" s="48"/>
      <c r="D565" s="84"/>
      <c r="E565" s="110"/>
      <c r="F565" s="57"/>
      <c r="G565" s="48"/>
      <c r="H565" s="89"/>
      <c r="I565" s="89"/>
      <c r="J565" s="48"/>
      <c r="K565" s="56"/>
      <c r="L565" s="48"/>
      <c r="M565" s="89"/>
      <c r="N565" s="48"/>
      <c r="O565" s="89"/>
      <c r="P565" s="111"/>
      <c r="Q565" s="57"/>
      <c r="R565" s="48"/>
      <c r="S565" s="118"/>
      <c r="T565" s="57"/>
      <c r="U565" s="78"/>
      <c r="W565" s="1"/>
      <c r="X565" s="122"/>
      <c r="Z565" s="123"/>
    </row>
    <row r="566" spans="2:29" x14ac:dyDescent="0.55000000000000004">
      <c r="B566" s="77"/>
      <c r="C566" s="59"/>
      <c r="D566" s="49"/>
      <c r="E566" s="61"/>
      <c r="F566" s="60"/>
      <c r="G566" s="59"/>
      <c r="H566" s="61"/>
      <c r="I566" s="55"/>
      <c r="J566" s="59"/>
      <c r="K566" s="61"/>
      <c r="L566" s="59"/>
      <c r="M566" s="61"/>
      <c r="N566" s="48"/>
      <c r="O566" s="60"/>
      <c r="P566" s="124"/>
      <c r="Q566" s="60"/>
      <c r="R566" s="48"/>
      <c r="S566" s="60"/>
      <c r="T566" s="60"/>
      <c r="U566" s="78"/>
    </row>
    <row r="567" spans="2:29" ht="9.5" customHeight="1" thickBot="1" x14ac:dyDescent="0.6">
      <c r="B567" s="66"/>
      <c r="C567" s="79"/>
      <c r="D567" s="80"/>
      <c r="E567" s="82"/>
      <c r="F567" s="95"/>
      <c r="G567" s="79"/>
      <c r="H567" s="82"/>
      <c r="I567" s="82"/>
      <c r="J567" s="79"/>
      <c r="K567" s="82"/>
      <c r="L567" s="79"/>
      <c r="M567" s="82"/>
      <c r="N567" s="83"/>
      <c r="O567" s="81"/>
      <c r="P567" s="94"/>
      <c r="Q567" s="95"/>
      <c r="R567" s="120"/>
      <c r="S567" s="95"/>
      <c r="T567" s="95"/>
      <c r="U567" s="67"/>
    </row>
    <row r="569" spans="2:29" ht="13" customHeight="1" x14ac:dyDescent="0.55000000000000004">
      <c r="E569" s="112"/>
      <c r="F569" s="113"/>
      <c r="G569" s="112" t="s">
        <v>80</v>
      </c>
      <c r="H569" s="113"/>
      <c r="I569" s="113"/>
      <c r="J569" s="113"/>
      <c r="U569" s="72"/>
    </row>
    <row r="570" spans="2:29" ht="13" customHeight="1" x14ac:dyDescent="0.55000000000000004">
      <c r="E570" s="112" t="s">
        <v>98</v>
      </c>
      <c r="F570" s="113"/>
      <c r="G570" s="295" t="s">
        <v>79</v>
      </c>
      <c r="H570" s="296"/>
      <c r="I570" s="112" t="s">
        <v>106</v>
      </c>
      <c r="J570" s="113"/>
    </row>
    <row r="571" spans="2:29" ht="13" customHeight="1" x14ac:dyDescent="0.55000000000000004">
      <c r="B571" s="130"/>
      <c r="E571" s="114" t="s">
        <v>108</v>
      </c>
      <c r="F571" s="113"/>
      <c r="G571" s="115"/>
      <c r="H571" s="115"/>
      <c r="I571" s="112" t="s">
        <v>107</v>
      </c>
      <c r="J571" s="113"/>
    </row>
    <row r="572" spans="2:29" ht="18.5" customHeight="1" x14ac:dyDescent="0.55000000000000004">
      <c r="E572" s="112" t="s">
        <v>96</v>
      </c>
      <c r="F572" s="113"/>
      <c r="G572" s="112" t="s">
        <v>97</v>
      </c>
      <c r="H572" s="113"/>
      <c r="I572" s="113"/>
      <c r="J572" s="113"/>
    </row>
    <row r="573" spans="2:29" ht="13" customHeight="1" x14ac:dyDescent="0.55000000000000004">
      <c r="E573" s="112" t="s">
        <v>98</v>
      </c>
      <c r="F573" s="113"/>
      <c r="G573" s="112" t="s">
        <v>99</v>
      </c>
      <c r="H573" s="113"/>
      <c r="I573" s="113"/>
      <c r="J573" s="113"/>
    </row>
    <row r="574" spans="2:29" ht="13" customHeight="1" x14ac:dyDescent="0.55000000000000004">
      <c r="E574" s="112" t="s">
        <v>98</v>
      </c>
      <c r="F574" s="113"/>
      <c r="G574" s="112" t="s">
        <v>100</v>
      </c>
      <c r="H574" s="113"/>
      <c r="I574" s="113"/>
      <c r="J574" s="113"/>
    </row>
    <row r="575" spans="2:29" ht="13" customHeight="1" x14ac:dyDescent="0.55000000000000004">
      <c r="E575" s="112" t="s">
        <v>101</v>
      </c>
      <c r="F575" s="113"/>
      <c r="G575" s="112" t="s">
        <v>102</v>
      </c>
      <c r="H575" s="113"/>
      <c r="I575" s="113"/>
      <c r="J575" s="113"/>
    </row>
    <row r="576" spans="2:29" ht="13" customHeight="1" x14ac:dyDescent="0.55000000000000004">
      <c r="E576" s="112" t="s">
        <v>103</v>
      </c>
      <c r="F576" s="113"/>
      <c r="G576" s="112" t="s">
        <v>104</v>
      </c>
      <c r="H576" s="113"/>
      <c r="I576" s="113"/>
      <c r="J576" s="113"/>
    </row>
  </sheetData>
  <mergeCells count="12">
    <mergeCell ref="G570:H57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69"/>
  <sheetViews>
    <sheetView topLeftCell="A4" zoomScale="96" zoomScaleNormal="96" workbookViewId="0">
      <pane xSplit="1" ySplit="4" topLeftCell="B556" activePane="bottomRight" state="frozen"/>
      <selection activeCell="A4" sqref="A4"/>
      <selection pane="topRight" activeCell="B4" sqref="B4"/>
      <selection pane="bottomLeft" activeCell="A8" sqref="A8"/>
      <selection pane="bottomRight" activeCell="B563" sqref="B563"/>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3"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+B558+C557</f>
        <v>6694</v>
      </c>
      <c r="D558" s="154">
        <f t="shared" ref="D558" si="6861">+C558-F558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2">+A558</f>
        <v>44382</v>
      </c>
      <c r="AA558" s="230">
        <f t="shared" ref="AA558" si="6863">+AF558+AL558+AR558</f>
        <v>27059</v>
      </c>
      <c r="AB558" s="230">
        <f t="shared" ref="AB558" si="6864">+AH558+AN558+AT558</f>
        <v>22697</v>
      </c>
      <c r="AC558" s="231">
        <f t="shared" ref="AC558" si="6865">+AJ558+AP558+AV558</f>
        <v>900</v>
      </c>
      <c r="AD558" s="183">
        <f>+AF558-AF557</f>
        <v>1</v>
      </c>
      <c r="AE558" s="243">
        <f>+AE557+AD558</f>
        <v>10738</v>
      </c>
      <c r="AF558" s="155">
        <v>11943</v>
      </c>
      <c r="AG558" s="184">
        <f>+AH558-AH557</f>
        <v>1</v>
      </c>
      <c r="AH558" s="155">
        <v>11638</v>
      </c>
      <c r="AI558" s="184">
        <f>+AJ558-AJ557</f>
        <v>1</v>
      </c>
      <c r="AJ558" s="185">
        <v>212</v>
      </c>
      <c r="AK558" s="186">
        <f>+AL558-AL557</f>
        <v>0</v>
      </c>
      <c r="AL558" s="155">
        <v>55</v>
      </c>
      <c r="AM558" s="184">
        <f>+AN558-AN557</f>
        <v>0</v>
      </c>
      <c r="AN558" s="155">
        <v>51</v>
      </c>
      <c r="AO558" s="184">
        <f>+AP558-AP557</f>
        <v>0</v>
      </c>
      <c r="AP558" s="187">
        <v>0</v>
      </c>
      <c r="AQ558" s="186">
        <f>+AR558-AR557</f>
        <v>31</v>
      </c>
      <c r="AR558" s="155">
        <v>15061</v>
      </c>
      <c r="AS558" s="184">
        <f>+AT558-AT557</f>
        <v>140</v>
      </c>
      <c r="AT558" s="155">
        <v>11008</v>
      </c>
      <c r="AU558" s="184">
        <f>+AV558-AV557</f>
        <v>0</v>
      </c>
      <c r="AV558" s="188">
        <v>688</v>
      </c>
      <c r="AW558" s="238">
        <f>+AW557+1</f>
        <v>397</v>
      </c>
      <c r="AX558" s="237">
        <f t="shared" ref="AX558" si="6866">+A558</f>
        <v>44382</v>
      </c>
      <c r="AY558" s="6">
        <v>0</v>
      </c>
      <c r="AZ558" s="238">
        <f>+AZ557+AY558</f>
        <v>410</v>
      </c>
      <c r="BA558" s="238">
        <f>+BA557+1</f>
        <v>341</v>
      </c>
      <c r="BB558" s="130">
        <v>0</v>
      </c>
      <c r="BC558" s="27">
        <f>+BC557+BB558</f>
        <v>964</v>
      </c>
      <c r="BD558" s="238">
        <f>+BD557+1</f>
        <v>376</v>
      </c>
      <c r="BE558" s="229">
        <f t="shared" ref="BE558" si="6867">+Z558</f>
        <v>44382</v>
      </c>
      <c r="BF558" s="132">
        <f t="shared" ref="BF558" si="6868">+B558</f>
        <v>20</v>
      </c>
      <c r="BG558" s="132">
        <f t="shared" ref="BG558" si="6869">+BI558</f>
        <v>6694</v>
      </c>
      <c r="BH558" s="229">
        <f t="shared" ref="BH558" si="6870">+A558</f>
        <v>44382</v>
      </c>
      <c r="BI558" s="132">
        <f t="shared" ref="BI558" si="6871">+C558</f>
        <v>6694</v>
      </c>
      <c r="BJ558" s="1">
        <f t="shared" ref="BJ558" si="6872">+BE558</f>
        <v>44382</v>
      </c>
      <c r="BK558">
        <f t="shared" ref="BK558" si="6873">+L558</f>
        <v>25</v>
      </c>
      <c r="BL558">
        <f t="shared" ref="BL558" si="6874">+M558</f>
        <v>23</v>
      </c>
      <c r="BM558" s="1">
        <f t="shared" ref="BM558" si="6875">+BJ558</f>
        <v>44382</v>
      </c>
      <c r="BN558">
        <f t="shared" ref="BN558:BO560" si="6876">+BN557+BK558</f>
        <v>10415</v>
      </c>
      <c r="BO558">
        <f t="shared" si="6876"/>
        <v>5858</v>
      </c>
      <c r="BP558" s="179">
        <f t="shared" ref="BP558" si="6877">+A558</f>
        <v>44382</v>
      </c>
      <c r="BQ558">
        <f t="shared" ref="BQ558" si="6878">+AF558</f>
        <v>11943</v>
      </c>
      <c r="BR558">
        <f t="shared" ref="BR558" si="6879">+AH558</f>
        <v>11638</v>
      </c>
      <c r="BS558">
        <f t="shared" ref="BS558" si="6880">+AJ558</f>
        <v>212</v>
      </c>
      <c r="BT558">
        <v>15</v>
      </c>
      <c r="BU558">
        <f t="shared" ref="BU558" si="6881">+AD558</f>
        <v>1</v>
      </c>
      <c r="BV558">
        <f>+BV557+BU558</f>
        <v>793</v>
      </c>
      <c r="BW558" s="179">
        <f t="shared" ref="BW558" si="6882">+A558</f>
        <v>44382</v>
      </c>
      <c r="BX558">
        <f t="shared" ref="BX558" si="6883">+AL558</f>
        <v>55</v>
      </c>
      <c r="BY558">
        <f t="shared" ref="BY558" si="6884">+AN558</f>
        <v>51</v>
      </c>
      <c r="BZ558">
        <f t="shared" ref="BZ558" si="6885">+AP558</f>
        <v>0</v>
      </c>
      <c r="CA558" s="179">
        <f t="shared" ref="CA558" si="6886">+A558</f>
        <v>44382</v>
      </c>
      <c r="CB558">
        <f t="shared" ref="CB558" si="6887">+AR558</f>
        <v>15061</v>
      </c>
      <c r="CC558">
        <f t="shared" ref="CC558" si="6888">+AT558</f>
        <v>11008</v>
      </c>
      <c r="CD558">
        <f t="shared" ref="CD558" si="6889">+AV558</f>
        <v>688</v>
      </c>
      <c r="CE558" s="179">
        <f t="shared" ref="CE558" si="6890">+A558</f>
        <v>44382</v>
      </c>
      <c r="CF558">
        <f t="shared" ref="CF558" si="6891">+AD558</f>
        <v>1</v>
      </c>
      <c r="CG558">
        <f t="shared" ref="CG558" si="6892">+AG558</f>
        <v>1</v>
      </c>
      <c r="CH558" s="179">
        <f t="shared" ref="CH558" si="6893">+A558</f>
        <v>44382</v>
      </c>
      <c r="CI558">
        <f t="shared" ref="CI558" si="6894">+AI558</f>
        <v>1</v>
      </c>
      <c r="CJ558" s="1">
        <f t="shared" ref="CJ558" si="6895">+Z558</f>
        <v>44382</v>
      </c>
      <c r="CK558" s="282">
        <f t="shared" ref="CK558" si="6896">+AD558</f>
        <v>1</v>
      </c>
      <c r="CL558" s="1">
        <f t="shared" ref="CL558" si="6897">+Z558</f>
        <v>44382</v>
      </c>
      <c r="CM558" s="283">
        <f t="shared" ref="CM558" si="6898">+AI558</f>
        <v>1</v>
      </c>
      <c r="CN558" s="179">
        <f t="shared" si="6858"/>
        <v>44382</v>
      </c>
      <c r="CO558">
        <f t="shared" si="6859"/>
        <v>31</v>
      </c>
      <c r="CP558">
        <f t="shared" ref="CP558" si="6899">+AU558</f>
        <v>0</v>
      </c>
      <c r="CQ558">
        <f t="shared" si="6860"/>
        <v>140</v>
      </c>
    </row>
    <row r="559" spans="1:95" ht="18" customHeight="1" x14ac:dyDescent="0.55000000000000004">
      <c r="A559" s="179">
        <v>44383</v>
      </c>
      <c r="B559" s="240">
        <v>42</v>
      </c>
      <c r="C559" s="154">
        <f>+B559+C558</f>
        <v>6736</v>
      </c>
      <c r="D559" s="154">
        <f t="shared" ref="D559" si="6900">+C559-F559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01">+A559</f>
        <v>44383</v>
      </c>
      <c r="AA559" s="230">
        <f t="shared" ref="AA559" si="6902">+AF559+AL559+AR559</f>
        <v>27087</v>
      </c>
      <c r="AB559" s="230">
        <f t="shared" ref="AB559" si="6903">+AH559+AN559+AT559</f>
        <v>22874</v>
      </c>
      <c r="AC559" s="231">
        <f t="shared" ref="AC559" si="6904">+AJ559+AP559+AV559</f>
        <v>918</v>
      </c>
      <c r="AD559" s="183">
        <f>+AF559-AF558</f>
        <v>1</v>
      </c>
      <c r="AE559" s="243">
        <f>+AE558+AD559</f>
        <v>10739</v>
      </c>
      <c r="AF559" s="155">
        <v>11944</v>
      </c>
      <c r="AG559" s="184">
        <f>+AH559-AH558</f>
        <v>4</v>
      </c>
      <c r="AH559" s="155">
        <v>11642</v>
      </c>
      <c r="AI559" s="184">
        <f>+AJ559-AJ558</f>
        <v>0</v>
      </c>
      <c r="AJ559" s="185">
        <v>212</v>
      </c>
      <c r="AK559" s="186">
        <f>+AL559-AL558</f>
        <v>0</v>
      </c>
      <c r="AL559" s="155">
        <v>55</v>
      </c>
      <c r="AM559" s="184">
        <f>+AN559-AN558</f>
        <v>1</v>
      </c>
      <c r="AN559" s="155">
        <v>52</v>
      </c>
      <c r="AO559" s="184">
        <f>+AP559-AP558</f>
        <v>0</v>
      </c>
      <c r="AP559" s="187">
        <v>0</v>
      </c>
      <c r="AQ559" s="186">
        <f>+AR559-AR558</f>
        <v>27</v>
      </c>
      <c r="AR559" s="155">
        <v>15088</v>
      </c>
      <c r="AS559" s="184">
        <f>+AT559-AT558</f>
        <v>172</v>
      </c>
      <c r="AT559" s="155">
        <v>11180</v>
      </c>
      <c r="AU559" s="184">
        <f>+AV559-AV558</f>
        <v>18</v>
      </c>
      <c r="AV559" s="188">
        <v>706</v>
      </c>
      <c r="AW559" s="238">
        <f>+AW558+1</f>
        <v>398</v>
      </c>
      <c r="AX559" s="237">
        <f t="shared" ref="AX559" si="6905">+A559</f>
        <v>44383</v>
      </c>
      <c r="AY559" s="6">
        <v>0</v>
      </c>
      <c r="AZ559" s="238">
        <f>+AZ558+AY559</f>
        <v>410</v>
      </c>
      <c r="BA559" s="238">
        <f>+BA558+1</f>
        <v>342</v>
      </c>
      <c r="BB559" s="130">
        <v>0</v>
      </c>
      <c r="BC559" s="27">
        <f>+BC558+BB559</f>
        <v>964</v>
      </c>
      <c r="BD559" s="238">
        <f>+BD558+1</f>
        <v>377</v>
      </c>
      <c r="BE559" s="229">
        <f t="shared" ref="BE559" si="6906">+Z559</f>
        <v>44383</v>
      </c>
      <c r="BF559" s="132">
        <f t="shared" ref="BF559" si="6907">+B559</f>
        <v>42</v>
      </c>
      <c r="BG559" s="132">
        <f t="shared" ref="BG559" si="6908">+BI559</f>
        <v>6736</v>
      </c>
      <c r="BH559" s="229">
        <f t="shared" ref="BH559" si="6909">+A559</f>
        <v>44383</v>
      </c>
      <c r="BI559" s="132">
        <f t="shared" ref="BI559" si="6910">+C559</f>
        <v>6736</v>
      </c>
      <c r="BJ559" s="1">
        <f t="shared" ref="BJ559" si="6911">+BE559</f>
        <v>44383</v>
      </c>
      <c r="BK559">
        <f t="shared" ref="BK559" si="6912">+L559</f>
        <v>41</v>
      </c>
      <c r="BL559">
        <f t="shared" ref="BL559" si="6913">+M559</f>
        <v>39</v>
      </c>
      <c r="BM559" s="1">
        <f t="shared" ref="BM559" si="6914">+BJ559</f>
        <v>44383</v>
      </c>
      <c r="BN559">
        <f t="shared" si="6876"/>
        <v>10456</v>
      </c>
      <c r="BO559">
        <f t="shared" si="6876"/>
        <v>5897</v>
      </c>
      <c r="BP559" s="179">
        <f t="shared" ref="BP559" si="6915">+A559</f>
        <v>44383</v>
      </c>
      <c r="BQ559">
        <f t="shared" ref="BQ559" si="6916">+AF559</f>
        <v>11944</v>
      </c>
      <c r="BR559">
        <f t="shared" ref="BR559" si="6917">+AH559</f>
        <v>11642</v>
      </c>
      <c r="BS559">
        <f t="shared" ref="BS559" si="6918">+AJ559</f>
        <v>212</v>
      </c>
      <c r="BT559">
        <v>15</v>
      </c>
      <c r="BU559">
        <f t="shared" ref="BU559" si="6919">+AD559</f>
        <v>1</v>
      </c>
      <c r="BV559">
        <f>+BV558+BU559</f>
        <v>794</v>
      </c>
      <c r="BW559" s="179">
        <f t="shared" ref="BW559" si="6920">+A559</f>
        <v>44383</v>
      </c>
      <c r="BX559">
        <f t="shared" ref="BX559" si="6921">+AL559</f>
        <v>55</v>
      </c>
      <c r="BY559">
        <f t="shared" ref="BY559" si="6922">+AN559</f>
        <v>52</v>
      </c>
      <c r="BZ559">
        <f t="shared" ref="BZ559" si="6923">+AP559</f>
        <v>0</v>
      </c>
      <c r="CA559" s="179">
        <f t="shared" ref="CA559" si="6924">+A559</f>
        <v>44383</v>
      </c>
      <c r="CB559">
        <f t="shared" ref="CB559" si="6925">+AR559</f>
        <v>15088</v>
      </c>
      <c r="CC559">
        <f t="shared" ref="CC559" si="6926">+AT559</f>
        <v>11180</v>
      </c>
      <c r="CD559">
        <f t="shared" ref="CD559" si="6927">+AV559</f>
        <v>706</v>
      </c>
      <c r="CE559" s="179">
        <f t="shared" ref="CE559" si="6928">+A559</f>
        <v>44383</v>
      </c>
      <c r="CF559">
        <f t="shared" ref="CF559" si="6929">+AD559</f>
        <v>1</v>
      </c>
      <c r="CG559">
        <f t="shared" ref="CG559" si="6930">+AG559</f>
        <v>4</v>
      </c>
      <c r="CH559" s="179">
        <f t="shared" ref="CH559" si="6931">+A559</f>
        <v>44383</v>
      </c>
      <c r="CI559">
        <f t="shared" ref="CI559" si="6932">+AI559</f>
        <v>0</v>
      </c>
      <c r="CJ559" s="1">
        <f t="shared" ref="CJ559" si="6933">+Z559</f>
        <v>44383</v>
      </c>
      <c r="CK559" s="282">
        <f t="shared" ref="CK559" si="6934">+AD559</f>
        <v>1</v>
      </c>
      <c r="CL559" s="1">
        <f t="shared" ref="CL559" si="6935">+Z559</f>
        <v>44383</v>
      </c>
      <c r="CM559" s="283">
        <f t="shared" ref="CM559" si="6936">+AI559</f>
        <v>0</v>
      </c>
      <c r="CN559" s="179">
        <f t="shared" si="6858"/>
        <v>44383</v>
      </c>
      <c r="CO559">
        <f t="shared" si="6859"/>
        <v>27</v>
      </c>
      <c r="CP559">
        <f t="shared" ref="CP559" si="6937">+AU559</f>
        <v>18</v>
      </c>
      <c r="CQ559">
        <f t="shared" si="6860"/>
        <v>172</v>
      </c>
    </row>
    <row r="560" spans="1:95" ht="18" customHeight="1" x14ac:dyDescent="0.55000000000000004">
      <c r="A560" s="179">
        <v>44384</v>
      </c>
      <c r="B560" s="240">
        <v>15</v>
      </c>
      <c r="C560" s="154">
        <f>+B560+C559</f>
        <v>6751</v>
      </c>
      <c r="D560" s="154">
        <f t="shared" ref="D560" si="6938">+C560-F560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39">+A560</f>
        <v>44384</v>
      </c>
      <c r="AA560" s="230">
        <f t="shared" ref="AA560" si="6940">+AF560+AL560+AR560</f>
        <v>27128</v>
      </c>
      <c r="AB560" s="230">
        <f t="shared" ref="AB560" si="6941">+AH560+AN560+AT560</f>
        <v>22973</v>
      </c>
      <c r="AC560" s="231">
        <f t="shared" ref="AC560" si="6942">+AJ560+AP560+AV560</f>
        <v>927</v>
      </c>
      <c r="AD560" s="183">
        <f>+AF560-AF559</f>
        <v>1</v>
      </c>
      <c r="AE560" s="243">
        <f>+AE559+AD560</f>
        <v>10740</v>
      </c>
      <c r="AF560" s="155">
        <v>11945</v>
      </c>
      <c r="AG560" s="184">
        <f>+AH560-AH559</f>
        <v>1</v>
      </c>
      <c r="AH560" s="155">
        <v>11643</v>
      </c>
      <c r="AI560" s="184">
        <f>+AJ560-AJ559</f>
        <v>0</v>
      </c>
      <c r="AJ560" s="185">
        <v>212</v>
      </c>
      <c r="AK560" s="186">
        <f>+AL560-AL559</f>
        <v>0</v>
      </c>
      <c r="AL560" s="155">
        <v>55</v>
      </c>
      <c r="AM560" s="184">
        <f>+AN560-AN559</f>
        <v>1</v>
      </c>
      <c r="AN560" s="155">
        <v>53</v>
      </c>
      <c r="AO560" s="184">
        <f>+AP560-AP559</f>
        <v>0</v>
      </c>
      <c r="AP560" s="187">
        <v>0</v>
      </c>
      <c r="AQ560" s="186">
        <f>+AR560-AR559</f>
        <v>40</v>
      </c>
      <c r="AR560" s="155">
        <v>15128</v>
      </c>
      <c r="AS560" s="184">
        <f>+AT560-AT559</f>
        <v>97</v>
      </c>
      <c r="AT560" s="155">
        <v>11277</v>
      </c>
      <c r="AU560" s="184">
        <f>+AV560-AV559</f>
        <v>9</v>
      </c>
      <c r="AV560" s="188">
        <v>715</v>
      </c>
      <c r="AW560" s="238">
        <f>+AW559+1</f>
        <v>399</v>
      </c>
      <c r="AX560" s="237">
        <f t="shared" ref="AX560" si="6943">+A560</f>
        <v>44384</v>
      </c>
      <c r="AY560" s="6">
        <v>0</v>
      </c>
      <c r="AZ560" s="238">
        <f>+AZ559+AY560</f>
        <v>410</v>
      </c>
      <c r="BA560" s="238">
        <f>+BA559+1</f>
        <v>343</v>
      </c>
      <c r="BB560" s="130">
        <v>0</v>
      </c>
      <c r="BC560" s="27">
        <f>+BC559+BB560</f>
        <v>964</v>
      </c>
      <c r="BD560" s="238">
        <f>+BD559+1</f>
        <v>378</v>
      </c>
      <c r="BE560" s="229">
        <f t="shared" ref="BE560" si="6944">+Z560</f>
        <v>44384</v>
      </c>
      <c r="BF560" s="132">
        <f t="shared" ref="BF560" si="6945">+B560</f>
        <v>15</v>
      </c>
      <c r="BG560" s="132">
        <f t="shared" ref="BG560" si="6946">+BI560</f>
        <v>6751</v>
      </c>
      <c r="BH560" s="229">
        <f t="shared" ref="BH560" si="6947">+A560</f>
        <v>44384</v>
      </c>
      <c r="BI560" s="132">
        <f t="shared" ref="BI560" si="6948">+C560</f>
        <v>6751</v>
      </c>
      <c r="BJ560" s="1">
        <f t="shared" ref="BJ560" si="6949">+BE560</f>
        <v>44384</v>
      </c>
      <c r="BK560">
        <f t="shared" ref="BK560" si="6950">+L560</f>
        <v>10</v>
      </c>
      <c r="BL560">
        <f t="shared" ref="BL560" si="6951">+M560</f>
        <v>10</v>
      </c>
      <c r="BM560" s="1">
        <f t="shared" ref="BM560" si="6952">+BJ560</f>
        <v>44384</v>
      </c>
      <c r="BN560">
        <f t="shared" si="6876"/>
        <v>10466</v>
      </c>
      <c r="BO560">
        <f t="shared" si="6876"/>
        <v>5907</v>
      </c>
      <c r="BP560" s="179">
        <f t="shared" ref="BP560" si="6953">+A560</f>
        <v>44384</v>
      </c>
      <c r="BQ560">
        <f t="shared" ref="BQ560" si="6954">+AF560</f>
        <v>11945</v>
      </c>
      <c r="BR560">
        <f t="shared" ref="BR560" si="6955">+AH560</f>
        <v>11643</v>
      </c>
      <c r="BS560">
        <f t="shared" ref="BS560" si="6956">+AJ560</f>
        <v>212</v>
      </c>
      <c r="BT560">
        <v>15</v>
      </c>
      <c r="BU560">
        <f t="shared" ref="BU560" si="6957">+AD560</f>
        <v>1</v>
      </c>
      <c r="BV560">
        <f>+BV559+BU560</f>
        <v>795</v>
      </c>
      <c r="BW560" s="179">
        <f t="shared" ref="BW560" si="6958">+A560</f>
        <v>44384</v>
      </c>
      <c r="BX560">
        <f t="shared" ref="BX560" si="6959">+AL560</f>
        <v>55</v>
      </c>
      <c r="BY560">
        <f t="shared" ref="BY560" si="6960">+AN560</f>
        <v>53</v>
      </c>
      <c r="BZ560">
        <f t="shared" ref="BZ560" si="6961">+AP560</f>
        <v>0</v>
      </c>
      <c r="CA560" s="179">
        <f t="shared" ref="CA560" si="6962">+A560</f>
        <v>44384</v>
      </c>
      <c r="CB560">
        <f t="shared" ref="CB560" si="6963">+AR560</f>
        <v>15128</v>
      </c>
      <c r="CC560">
        <f t="shared" ref="CC560" si="6964">+AT560</f>
        <v>11277</v>
      </c>
      <c r="CD560">
        <f t="shared" ref="CD560" si="6965">+AV560</f>
        <v>715</v>
      </c>
      <c r="CE560" s="179">
        <f t="shared" ref="CE560" si="6966">+A560</f>
        <v>44384</v>
      </c>
      <c r="CF560">
        <f t="shared" ref="CF560" si="6967">+AD560</f>
        <v>1</v>
      </c>
      <c r="CG560">
        <f t="shared" ref="CG560" si="6968">+AG560</f>
        <v>1</v>
      </c>
      <c r="CH560" s="179">
        <f t="shared" ref="CH560" si="6969">+A560</f>
        <v>44384</v>
      </c>
      <c r="CI560">
        <f t="shared" ref="CI560" si="6970">+AI560</f>
        <v>0</v>
      </c>
      <c r="CJ560" s="1">
        <f t="shared" ref="CJ560" si="6971">+Z560</f>
        <v>44384</v>
      </c>
      <c r="CK560" s="282">
        <f t="shared" ref="CK560" si="6972">+AD560</f>
        <v>1</v>
      </c>
      <c r="CL560" s="1">
        <f t="shared" ref="CL560" si="6973">+Z560</f>
        <v>44384</v>
      </c>
      <c r="CM560" s="283">
        <f t="shared" ref="CM560" si="6974">+AI560</f>
        <v>0</v>
      </c>
      <c r="CN560" s="179">
        <f t="shared" si="6858"/>
        <v>44384</v>
      </c>
      <c r="CO560">
        <f t="shared" si="6859"/>
        <v>40</v>
      </c>
      <c r="CP560">
        <f t="shared" ref="CP560" si="6975">+AU560</f>
        <v>9</v>
      </c>
      <c r="CQ560">
        <f t="shared" si="6860"/>
        <v>97</v>
      </c>
    </row>
    <row r="561" spans="1:95" ht="18" customHeight="1" x14ac:dyDescent="0.55000000000000004">
      <c r="A561" s="179">
        <v>44385</v>
      </c>
      <c r="B561" s="240">
        <v>15</v>
      </c>
      <c r="C561" s="154">
        <f>+B561+C560</f>
        <v>6766</v>
      </c>
      <c r="D561" s="154">
        <f t="shared" ref="D561" si="6976">+C561-F561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77">+Y560+1</f>
        <v>373</v>
      </c>
      <c r="Z561" s="75">
        <f t="shared" ref="Z561" si="6978">+A561</f>
        <v>44385</v>
      </c>
      <c r="AA561" s="230">
        <f t="shared" ref="AA561" si="6979">+AF561+AL561+AR561</f>
        <v>27152</v>
      </c>
      <c r="AB561" s="230">
        <f t="shared" ref="AB561" si="6980">+AH561+AN561+AT561</f>
        <v>23157</v>
      </c>
      <c r="AC561" s="231">
        <f t="shared" ref="AC561" si="6981">+AJ561+AP561+AV561</f>
        <v>930</v>
      </c>
      <c r="AD561" s="183">
        <f>+AF561-AF560</f>
        <v>3</v>
      </c>
      <c r="AE561" s="243">
        <f>+AE560+AD561</f>
        <v>10743</v>
      </c>
      <c r="AF561" s="155">
        <v>11948</v>
      </c>
      <c r="AG561" s="184">
        <f>+AH561-AH560</f>
        <v>5</v>
      </c>
      <c r="AH561" s="155">
        <v>11648</v>
      </c>
      <c r="AI561" s="184">
        <f>+AJ561-AJ560</f>
        <v>0</v>
      </c>
      <c r="AJ561" s="185">
        <v>212</v>
      </c>
      <c r="AK561" s="186">
        <f>+AL561-AL560</f>
        <v>0</v>
      </c>
      <c r="AL561" s="155">
        <v>55</v>
      </c>
      <c r="AM561" s="184">
        <f>+AN561-AN560</f>
        <v>0</v>
      </c>
      <c r="AN561" s="155">
        <v>53</v>
      </c>
      <c r="AO561" s="184">
        <f>+AP561-AP560</f>
        <v>0</v>
      </c>
      <c r="AP561" s="187">
        <v>0</v>
      </c>
      <c r="AQ561" s="186">
        <f>+AR561-AR560</f>
        <v>21</v>
      </c>
      <c r="AR561" s="155">
        <v>15149</v>
      </c>
      <c r="AS561" s="184">
        <f>+AT561-AT560</f>
        <v>179</v>
      </c>
      <c r="AT561" s="155">
        <v>11456</v>
      </c>
      <c r="AU561" s="184">
        <f>+AV561-AV560</f>
        <v>3</v>
      </c>
      <c r="AV561" s="188">
        <v>718</v>
      </c>
      <c r="AW561" s="238">
        <f>+AW560+1</f>
        <v>400</v>
      </c>
      <c r="AX561" s="237">
        <f t="shared" ref="AX561" si="6982">+A561</f>
        <v>44385</v>
      </c>
      <c r="AY561" s="6">
        <v>0</v>
      </c>
      <c r="AZ561" s="238">
        <f>+AZ560+AY561</f>
        <v>410</v>
      </c>
      <c r="BA561" s="238">
        <f>+BA560+1</f>
        <v>344</v>
      </c>
      <c r="BB561" s="130">
        <v>0</v>
      </c>
      <c r="BC561" s="27">
        <f>+BC560+BB561</f>
        <v>964</v>
      </c>
      <c r="BD561" s="238">
        <f>+BD560+1</f>
        <v>379</v>
      </c>
      <c r="BE561" s="229">
        <f t="shared" ref="BE561" si="6983">+Z561</f>
        <v>44385</v>
      </c>
      <c r="BF561" s="132">
        <f t="shared" ref="BF561" si="6984">+B561</f>
        <v>15</v>
      </c>
      <c r="BG561" s="132">
        <f t="shared" ref="BG561" si="6985">+BI561</f>
        <v>6766</v>
      </c>
      <c r="BH561" s="229">
        <f t="shared" ref="BH561" si="6986">+A561</f>
        <v>44385</v>
      </c>
      <c r="BI561" s="132">
        <f t="shared" ref="BI561" si="6987">+C561</f>
        <v>6766</v>
      </c>
      <c r="BJ561" s="1">
        <f t="shared" ref="BJ561" si="6988">+BE561</f>
        <v>44385</v>
      </c>
      <c r="BK561">
        <f t="shared" ref="BK561" si="6989">+L561</f>
        <v>22</v>
      </c>
      <c r="BL561">
        <f t="shared" ref="BL561" si="6990">+M561</f>
        <v>22</v>
      </c>
      <c r="BM561" s="1">
        <f t="shared" ref="BM561" si="6991">+BJ561</f>
        <v>44385</v>
      </c>
      <c r="BN561">
        <f t="shared" ref="BN561" si="6992">+BN560+BK561</f>
        <v>10488</v>
      </c>
      <c r="BO561">
        <f t="shared" ref="BO561" si="6993">+BO560+BL561</f>
        <v>5929</v>
      </c>
      <c r="BP561" s="179">
        <f t="shared" ref="BP561" si="6994">+A561</f>
        <v>44385</v>
      </c>
      <c r="BQ561">
        <f t="shared" ref="BQ561" si="6995">+AF561</f>
        <v>11948</v>
      </c>
      <c r="BR561">
        <f t="shared" ref="BR561" si="6996">+AH561</f>
        <v>11648</v>
      </c>
      <c r="BS561">
        <f t="shared" ref="BS561" si="6997">+AJ561</f>
        <v>212</v>
      </c>
      <c r="BT561">
        <v>15</v>
      </c>
      <c r="BU561">
        <f t="shared" ref="BU561" si="6998">+AD561</f>
        <v>3</v>
      </c>
      <c r="BV561">
        <f>+BV560+BU561</f>
        <v>798</v>
      </c>
      <c r="BW561" s="179">
        <f t="shared" ref="BW561" si="6999">+A561</f>
        <v>44385</v>
      </c>
      <c r="BX561">
        <f t="shared" ref="BX561" si="7000">+AL561</f>
        <v>55</v>
      </c>
      <c r="BY561">
        <f t="shared" ref="BY561" si="7001">+AN561</f>
        <v>53</v>
      </c>
      <c r="BZ561">
        <f t="shared" ref="BZ561" si="7002">+AP561</f>
        <v>0</v>
      </c>
      <c r="CA561" s="179">
        <f t="shared" ref="CA561" si="7003">+A561</f>
        <v>44385</v>
      </c>
      <c r="CB561">
        <f t="shared" ref="CB561" si="7004">+AR561</f>
        <v>15149</v>
      </c>
      <c r="CC561">
        <f t="shared" ref="CC561" si="7005">+AT561</f>
        <v>11456</v>
      </c>
      <c r="CD561">
        <f t="shared" ref="CD561" si="7006">+AV561</f>
        <v>718</v>
      </c>
      <c r="CE561" s="179">
        <f t="shared" ref="CE561" si="7007">+A561</f>
        <v>44385</v>
      </c>
      <c r="CF561">
        <f t="shared" ref="CF561" si="7008">+AD561</f>
        <v>3</v>
      </c>
      <c r="CG561">
        <f t="shared" ref="CG561" si="7009">+AG561</f>
        <v>5</v>
      </c>
      <c r="CH561" s="179">
        <f t="shared" ref="CH561" si="7010">+A561</f>
        <v>44385</v>
      </c>
      <c r="CI561">
        <f t="shared" ref="CI561" si="7011">+AI561</f>
        <v>0</v>
      </c>
      <c r="CJ561" s="1">
        <f t="shared" ref="CJ561" si="7012">+Z561</f>
        <v>44385</v>
      </c>
      <c r="CK561" s="282">
        <f t="shared" ref="CK561" si="7013">+AD561</f>
        <v>3</v>
      </c>
      <c r="CL561" s="1">
        <f t="shared" ref="CL561" si="7014">+Z561</f>
        <v>44385</v>
      </c>
      <c r="CM561" s="283">
        <f t="shared" ref="CM561" si="7015">+AI561</f>
        <v>0</v>
      </c>
      <c r="CN561" s="179">
        <f t="shared" si="6858"/>
        <v>44385</v>
      </c>
      <c r="CO561">
        <f t="shared" si="6859"/>
        <v>21</v>
      </c>
      <c r="CP561">
        <f t="shared" ref="CP561" si="7016">+AU561</f>
        <v>3</v>
      </c>
      <c r="CQ561">
        <f t="shared" si="6860"/>
        <v>179</v>
      </c>
    </row>
    <row r="562" spans="1:95" ht="18" customHeight="1" x14ac:dyDescent="0.55000000000000004">
      <c r="A562" s="179">
        <v>44386</v>
      </c>
      <c r="B562" s="240">
        <v>19</v>
      </c>
      <c r="C562" s="154">
        <f>+B562+C561</f>
        <v>6785</v>
      </c>
      <c r="D562" s="154">
        <f t="shared" ref="D562" si="7017">+C562-F562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77"/>
        <v>374</v>
      </c>
      <c r="Z562" s="75">
        <f t="shared" ref="Z562" si="7018">+A562</f>
        <v>44386</v>
      </c>
      <c r="AA562" s="230">
        <f t="shared" ref="AA562" si="7019">+AF562+AL562+AR562</f>
        <v>27189</v>
      </c>
      <c r="AB562" s="230">
        <f t="shared" ref="AB562" si="7020">+AH562+AN562+AT562</f>
        <v>23237</v>
      </c>
      <c r="AC562" s="231">
        <f t="shared" ref="AC562" si="7021">+AJ562+AP562+AV562</f>
        <v>942</v>
      </c>
      <c r="AD562" s="183">
        <f>+AF562-AF561</f>
        <v>1</v>
      </c>
      <c r="AE562" s="243">
        <f>+AE561+AD562</f>
        <v>10744</v>
      </c>
      <c r="AF562" s="155">
        <v>11949</v>
      </c>
      <c r="AG562" s="184">
        <f>+AH562-AH561</f>
        <v>0</v>
      </c>
      <c r="AH562" s="155">
        <v>11648</v>
      </c>
      <c r="AI562" s="184">
        <f>+AJ562-AJ561</f>
        <v>0</v>
      </c>
      <c r="AJ562" s="185">
        <v>212</v>
      </c>
      <c r="AK562" s="186">
        <f>+AL562-AL561</f>
        <v>0</v>
      </c>
      <c r="AL562" s="155">
        <v>55</v>
      </c>
      <c r="AM562" s="184">
        <f>+AN562-AN561</f>
        <v>0</v>
      </c>
      <c r="AN562" s="155">
        <v>53</v>
      </c>
      <c r="AO562" s="184">
        <f>+AP562-AP561</f>
        <v>0</v>
      </c>
      <c r="AP562" s="187">
        <v>0</v>
      </c>
      <c r="AQ562" s="186">
        <f>+AR562-AR561</f>
        <v>36</v>
      </c>
      <c r="AR562" s="155">
        <v>15185</v>
      </c>
      <c r="AS562" s="184">
        <f>+AT562-AT561</f>
        <v>80</v>
      </c>
      <c r="AT562" s="155">
        <v>11536</v>
      </c>
      <c r="AU562" s="184">
        <f>+AV562-AV561</f>
        <v>12</v>
      </c>
      <c r="AV562" s="188">
        <v>730</v>
      </c>
      <c r="AW562" s="238">
        <f>+AW561+1</f>
        <v>401</v>
      </c>
      <c r="AX562" s="237">
        <f t="shared" ref="AX562" si="7022">+A562</f>
        <v>44386</v>
      </c>
      <c r="AY562" s="6">
        <v>0</v>
      </c>
      <c r="AZ562" s="238">
        <f>+AZ561+AY562</f>
        <v>410</v>
      </c>
      <c r="BA562" s="238">
        <f>+BA561+1</f>
        <v>345</v>
      </c>
      <c r="BB562" s="130">
        <v>0</v>
      </c>
      <c r="BC562" s="27">
        <f>+BC561+BB562</f>
        <v>964</v>
      </c>
      <c r="BD562" s="238">
        <f>+BD561+1</f>
        <v>380</v>
      </c>
      <c r="BE562" s="229">
        <f t="shared" ref="BE562" si="7023">+Z562</f>
        <v>44386</v>
      </c>
      <c r="BF562" s="132">
        <f t="shared" ref="BF562:BF563" si="7024">+B562</f>
        <v>19</v>
      </c>
      <c r="BG562" s="132">
        <f t="shared" ref="BG562" si="7025">+BI562</f>
        <v>6785</v>
      </c>
      <c r="BH562" s="229">
        <f t="shared" ref="BH562" si="7026">+A562</f>
        <v>44386</v>
      </c>
      <c r="BI562" s="132">
        <f t="shared" ref="BI562" si="7027">+C562</f>
        <v>6785</v>
      </c>
      <c r="BJ562" s="1">
        <f t="shared" ref="BJ562" si="7028">+BE562</f>
        <v>44386</v>
      </c>
      <c r="BK562">
        <f t="shared" ref="BK562:BK563" si="7029">+L562</f>
        <v>16</v>
      </c>
      <c r="BL562">
        <f t="shared" ref="BL562:BL563" si="7030">+M562</f>
        <v>13</v>
      </c>
      <c r="BM562" s="1">
        <f t="shared" ref="BM562" si="7031">+BJ562</f>
        <v>44386</v>
      </c>
      <c r="BN562">
        <f t="shared" ref="BN562" si="7032">+BN561+BK562</f>
        <v>10504</v>
      </c>
      <c r="BO562">
        <f t="shared" ref="BO562" si="7033">+BO561+BL562</f>
        <v>5942</v>
      </c>
      <c r="BP562" s="179">
        <f t="shared" ref="BP562" si="7034">+A562</f>
        <v>44386</v>
      </c>
      <c r="BQ562">
        <f t="shared" ref="BQ562:BQ563" si="7035">+AF562</f>
        <v>11949</v>
      </c>
      <c r="BR562">
        <f t="shared" ref="BR562" si="7036">+AH562</f>
        <v>11648</v>
      </c>
      <c r="BS562">
        <f t="shared" ref="BS562" si="7037">+AJ562</f>
        <v>212</v>
      </c>
      <c r="BT562">
        <v>15</v>
      </c>
      <c r="BU562">
        <f t="shared" ref="BU562" si="7038">+AD562</f>
        <v>1</v>
      </c>
      <c r="BV562">
        <f>+BV561+BU562</f>
        <v>799</v>
      </c>
      <c r="BW562" s="179">
        <f t="shared" ref="BW562" si="7039">+A562</f>
        <v>44386</v>
      </c>
      <c r="BX562">
        <f t="shared" ref="BX562" si="7040">+AL562</f>
        <v>55</v>
      </c>
      <c r="BY562">
        <f t="shared" ref="BY562" si="7041">+AN562</f>
        <v>53</v>
      </c>
      <c r="BZ562">
        <f t="shared" ref="BZ562" si="7042">+AP562</f>
        <v>0</v>
      </c>
      <c r="CA562" s="179">
        <f t="shared" ref="CA562" si="7043">+A562</f>
        <v>44386</v>
      </c>
      <c r="CB562">
        <f t="shared" ref="CB562:CB563" si="7044">+AR562</f>
        <v>15185</v>
      </c>
      <c r="CC562">
        <f t="shared" ref="CC562" si="7045">+AT562</f>
        <v>11536</v>
      </c>
      <c r="CD562">
        <f t="shared" ref="CD562" si="7046">+AV562</f>
        <v>730</v>
      </c>
      <c r="CE562" s="179">
        <f t="shared" ref="CE562" si="7047">+A562</f>
        <v>44386</v>
      </c>
      <c r="CF562">
        <f t="shared" ref="CF562" si="7048">+AD562</f>
        <v>1</v>
      </c>
      <c r="CG562">
        <f t="shared" ref="CG562" si="7049">+AG562</f>
        <v>0</v>
      </c>
      <c r="CH562" s="179">
        <f t="shared" ref="CH562" si="7050">+A562</f>
        <v>44386</v>
      </c>
      <c r="CI562">
        <f t="shared" ref="CI562" si="7051">+AI562</f>
        <v>0</v>
      </c>
      <c r="CJ562" s="1">
        <f t="shared" ref="CJ562" si="7052">+Z562</f>
        <v>44386</v>
      </c>
      <c r="CK562" s="282">
        <f t="shared" ref="CK562" si="7053">+AD562</f>
        <v>1</v>
      </c>
      <c r="CL562" s="1">
        <f t="shared" ref="CL562" si="7054">+Z562</f>
        <v>44386</v>
      </c>
      <c r="CM562" s="283">
        <f t="shared" ref="CM562" si="7055">+AI562</f>
        <v>0</v>
      </c>
      <c r="CN562" s="179">
        <f t="shared" si="6858"/>
        <v>44386</v>
      </c>
      <c r="CO562">
        <f t="shared" si="6859"/>
        <v>36</v>
      </c>
      <c r="CP562">
        <f t="shared" ref="CP562" si="7056">+AU562</f>
        <v>12</v>
      </c>
      <c r="CQ562">
        <f t="shared" si="6860"/>
        <v>80</v>
      </c>
    </row>
    <row r="563" spans="1:95" ht="18" customHeight="1" x14ac:dyDescent="0.55000000000000004">
      <c r="A563" s="179">
        <v>44387</v>
      </c>
      <c r="B563" s="240">
        <v>12</v>
      </c>
      <c r="C563" s="154">
        <f>+B563+C562</f>
        <v>6797</v>
      </c>
      <c r="D563" s="154">
        <f t="shared" ref="D563" si="7057">+C563-F563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 si="7058">+Y562+1</f>
        <v>375</v>
      </c>
      <c r="Z563" s="75">
        <f t="shared" ref="Z563" si="7059">+A563</f>
        <v>44387</v>
      </c>
      <c r="AA563" s="230">
        <f t="shared" ref="AA563" si="7060">+AF563+AL563+AR563</f>
        <v>27223</v>
      </c>
      <c r="AB563" s="230">
        <f t="shared" ref="AB563" si="7061">+AH563+AN563+AT563</f>
        <v>23403</v>
      </c>
      <c r="AC563" s="231">
        <f t="shared" ref="AC563" si="7062">+AJ563+AP563+AV563</f>
        <v>948</v>
      </c>
      <c r="AD563" s="183">
        <f>+AF563-AF562</f>
        <v>1</v>
      </c>
      <c r="AE563" s="243">
        <f>+AE562+AD563</f>
        <v>10745</v>
      </c>
      <c r="AF563" s="155">
        <v>11950</v>
      </c>
      <c r="AG563" s="184">
        <f>+AH563-AH562</f>
        <v>4</v>
      </c>
      <c r="AH563" s="155">
        <v>11652</v>
      </c>
      <c r="AI563" s="184">
        <f>+AJ563-AJ562</f>
        <v>0</v>
      </c>
      <c r="AJ563" s="185">
        <v>212</v>
      </c>
      <c r="AK563" s="186">
        <f>+AL563-AL562</f>
        <v>0</v>
      </c>
      <c r="AL563" s="155">
        <v>55</v>
      </c>
      <c r="AM563" s="184">
        <f>+AN563-AN562</f>
        <v>0</v>
      </c>
      <c r="AN563" s="155">
        <v>53</v>
      </c>
      <c r="AO563" s="184">
        <f>+AP563-AP562</f>
        <v>0</v>
      </c>
      <c r="AP563" s="187">
        <v>0</v>
      </c>
      <c r="AQ563" s="186">
        <f>+AR563-AR562</f>
        <v>33</v>
      </c>
      <c r="AR563" s="155">
        <v>15218</v>
      </c>
      <c r="AS563" s="184">
        <f>+AT563-AT562</f>
        <v>162</v>
      </c>
      <c r="AT563" s="155">
        <v>11698</v>
      </c>
      <c r="AU563" s="184">
        <f>+AV563-AV562</f>
        <v>6</v>
      </c>
      <c r="AV563" s="188">
        <v>736</v>
      </c>
      <c r="AW563" s="238">
        <f>+AW562+1</f>
        <v>402</v>
      </c>
      <c r="AX563" s="237">
        <f t="shared" ref="AX563" si="7063">+A563</f>
        <v>44387</v>
      </c>
      <c r="AY563" s="6">
        <v>0</v>
      </c>
      <c r="AZ563" s="238">
        <f>+AZ562+AY563</f>
        <v>410</v>
      </c>
      <c r="BA563" s="238">
        <f>+BA562+1</f>
        <v>346</v>
      </c>
      <c r="BB563" s="130">
        <v>0</v>
      </c>
      <c r="BC563" s="27">
        <f>+BC562+BB563</f>
        <v>964</v>
      </c>
      <c r="BD563" s="238">
        <f>+BD562+1</f>
        <v>381</v>
      </c>
      <c r="BE563" s="229">
        <f t="shared" ref="BE563" si="7064">+Z563</f>
        <v>44387</v>
      </c>
      <c r="BF563" s="132">
        <f t="shared" ref="BF563" si="7065">+B563</f>
        <v>12</v>
      </c>
      <c r="BG563" s="132">
        <f t="shared" ref="BG563" si="7066">+BI563</f>
        <v>6797</v>
      </c>
      <c r="BH563" s="229">
        <f t="shared" ref="BH563" si="7067">+A563</f>
        <v>44387</v>
      </c>
      <c r="BI563" s="132">
        <f t="shared" ref="BI563" si="7068">+C563</f>
        <v>6797</v>
      </c>
      <c r="BJ563" s="1">
        <f t="shared" ref="BJ563" si="7069">+BE563</f>
        <v>44387</v>
      </c>
      <c r="BK563">
        <f t="shared" ref="BK563" si="7070">+L563</f>
        <v>17</v>
      </c>
      <c r="BL563">
        <f t="shared" ref="BL563" si="7071">+M563</f>
        <v>16</v>
      </c>
      <c r="BM563" s="1">
        <f t="shared" ref="BM563" si="7072">+BJ563</f>
        <v>44387</v>
      </c>
      <c r="BN563">
        <f t="shared" ref="BN563" si="7073">+BN562+BK563</f>
        <v>10521</v>
      </c>
      <c r="BO563">
        <f t="shared" ref="BO563" si="7074">+BO562+BL563</f>
        <v>5958</v>
      </c>
      <c r="BP563" s="179">
        <f t="shared" ref="BP563" si="7075">+A563</f>
        <v>44387</v>
      </c>
      <c r="BQ563">
        <f t="shared" ref="BQ563" si="7076">+AF563</f>
        <v>11950</v>
      </c>
      <c r="BR563">
        <f t="shared" ref="BR563" si="7077">+AH563</f>
        <v>11652</v>
      </c>
      <c r="BS563">
        <f t="shared" ref="BS563" si="7078">+AJ563</f>
        <v>212</v>
      </c>
      <c r="BT563">
        <v>15</v>
      </c>
      <c r="BU563">
        <f t="shared" ref="BU563" si="7079">+AD563</f>
        <v>1</v>
      </c>
      <c r="BV563">
        <f>+BV562+BU563</f>
        <v>800</v>
      </c>
      <c r="BW563" s="179">
        <f t="shared" ref="BW563" si="7080">+A563</f>
        <v>44387</v>
      </c>
      <c r="BX563">
        <f t="shared" ref="BX563" si="7081">+AL563</f>
        <v>55</v>
      </c>
      <c r="BY563">
        <f t="shared" ref="BY563" si="7082">+AN563</f>
        <v>53</v>
      </c>
      <c r="BZ563">
        <f t="shared" ref="BZ563" si="7083">+AP563</f>
        <v>0</v>
      </c>
      <c r="CA563" s="179">
        <f t="shared" ref="CA563" si="7084">+A563</f>
        <v>44387</v>
      </c>
      <c r="CB563">
        <f t="shared" ref="CB563" si="7085">+AR563</f>
        <v>15218</v>
      </c>
      <c r="CC563">
        <f t="shared" ref="CC563" si="7086">+AT563</f>
        <v>11698</v>
      </c>
      <c r="CD563">
        <f t="shared" ref="CD563" si="7087">+AV563</f>
        <v>736</v>
      </c>
      <c r="CE563" s="179">
        <f t="shared" ref="CE563" si="7088">+A563</f>
        <v>44387</v>
      </c>
      <c r="CF563">
        <f t="shared" ref="CF563" si="7089">+AD563</f>
        <v>1</v>
      </c>
      <c r="CG563">
        <f t="shared" ref="CG563" si="7090">+AG563</f>
        <v>4</v>
      </c>
      <c r="CH563" s="179">
        <f t="shared" ref="CH563" si="7091">+A563</f>
        <v>44387</v>
      </c>
      <c r="CI563">
        <f t="shared" ref="CI563" si="7092">+AI563</f>
        <v>0</v>
      </c>
      <c r="CJ563" s="1">
        <f t="shared" ref="CJ563" si="7093">+Z563</f>
        <v>44387</v>
      </c>
      <c r="CK563" s="282">
        <f t="shared" ref="CK563" si="7094">+AD563</f>
        <v>1</v>
      </c>
      <c r="CL563" s="1">
        <f t="shared" ref="CL563" si="7095">+Z563</f>
        <v>44387</v>
      </c>
      <c r="CM563" s="283">
        <f t="shared" ref="CM563" si="7096">+AI563</f>
        <v>0</v>
      </c>
      <c r="CN563" s="179">
        <f t="shared" ref="CN563" si="7097">+A563</f>
        <v>44387</v>
      </c>
      <c r="CO563">
        <f t="shared" ref="CO563" si="7098">+AQ563</f>
        <v>33</v>
      </c>
      <c r="CP563">
        <f t="shared" ref="CP563" si="7099">+AU563</f>
        <v>6</v>
      </c>
      <c r="CQ563">
        <f t="shared" ref="CQ563" si="7100">+AS563</f>
        <v>162</v>
      </c>
    </row>
    <row r="564" spans="1:95" ht="18" customHeight="1" x14ac:dyDescent="0.55000000000000004">
      <c r="A564" s="221"/>
      <c r="B564" s="240"/>
      <c r="C564" s="154"/>
      <c r="D564" s="154"/>
      <c r="E564" s="147"/>
      <c r="F564" s="147"/>
      <c r="G564" s="147"/>
      <c r="H564" s="135"/>
      <c r="I564" s="147"/>
      <c r="J564" s="135"/>
      <c r="K564" s="42"/>
      <c r="L564" s="146"/>
      <c r="M564" s="147"/>
      <c r="N564" s="135"/>
      <c r="O564" s="135"/>
      <c r="P564" s="147"/>
      <c r="Q564" s="147"/>
      <c r="R564" s="135"/>
      <c r="S564" s="135"/>
      <c r="T564" s="147"/>
      <c r="U564" s="147"/>
      <c r="V564" s="135"/>
      <c r="W564" s="42"/>
      <c r="X564" s="148"/>
      <c r="Y564" s="5"/>
      <c r="Z564" s="221"/>
      <c r="AA564" s="230"/>
      <c r="AB564" s="230"/>
      <c r="AC564" s="231"/>
      <c r="AD564" s="183"/>
      <c r="AE564" s="243"/>
      <c r="AF564" s="155"/>
      <c r="AG564" s="184"/>
      <c r="AH564" s="155"/>
      <c r="AI564" s="184"/>
      <c r="AJ564" s="185"/>
      <c r="AK564" s="186"/>
      <c r="AL564" s="155"/>
      <c r="AM564" s="184"/>
      <c r="AN564" s="155"/>
      <c r="AO564" s="184"/>
      <c r="AP564" s="187"/>
      <c r="AQ564" s="186"/>
      <c r="AR564" s="155"/>
      <c r="AS564" s="184"/>
      <c r="AT564" s="155"/>
      <c r="AU564" s="184"/>
      <c r="AV564" s="188"/>
      <c r="AW564" s="238"/>
      <c r="AX564" s="237"/>
      <c r="AY564" s="6"/>
      <c r="AZ564" s="238"/>
      <c r="BA564" s="238"/>
      <c r="BB564" s="130"/>
      <c r="BC564" s="27"/>
      <c r="BD564" s="238"/>
      <c r="BE564" s="229"/>
      <c r="BF564" s="132"/>
      <c r="BG564" s="132"/>
      <c r="BH564" s="229"/>
      <c r="BI564" s="132"/>
      <c r="BJ564" s="1"/>
      <c r="BM564" s="1"/>
      <c r="BP564" s="293"/>
      <c r="BW564" s="293"/>
      <c r="CA564" s="293"/>
      <c r="CE564" s="293"/>
      <c r="CH564" s="293"/>
      <c r="CJ564" s="1"/>
      <c r="CK564" s="294"/>
      <c r="CL564" s="1"/>
      <c r="CM564" s="294"/>
      <c r="CN564" s="293"/>
    </row>
    <row r="565" spans="1:95" ht="7" customHeight="1" thickBot="1" x14ac:dyDescent="0.6">
      <c r="A565" s="66"/>
      <c r="B565" s="146"/>
      <c r="C565" s="154"/>
      <c r="D565" s="147"/>
      <c r="E565" s="147"/>
      <c r="F565" s="147"/>
      <c r="G565" s="147"/>
      <c r="H565" s="135"/>
      <c r="I565" s="147"/>
      <c r="J565" s="135"/>
      <c r="K565" s="148"/>
      <c r="L565" s="146"/>
      <c r="M565" s="147"/>
      <c r="N565" s="135"/>
      <c r="O565" s="135"/>
      <c r="P565" s="147"/>
      <c r="Q565" s="147"/>
      <c r="R565" s="135"/>
      <c r="S565" s="135"/>
      <c r="T565" s="147"/>
      <c r="U565" s="147"/>
      <c r="V565" s="135"/>
      <c r="W565" s="42"/>
      <c r="X565" s="148"/>
      <c r="Z565" s="66"/>
      <c r="AA565" s="64"/>
      <c r="AB565" s="64"/>
      <c r="AC565" s="64"/>
      <c r="AD565" s="183"/>
      <c r="AE565" s="243"/>
      <c r="AF565" s="155"/>
      <c r="AG565" s="184"/>
      <c r="AH565" s="155"/>
      <c r="AI565" s="184"/>
      <c r="AJ565" s="185"/>
      <c r="AK565" s="186"/>
      <c r="AL565" s="155"/>
      <c r="AM565" s="184"/>
      <c r="AN565" s="155"/>
      <c r="AO565" s="184"/>
      <c r="AP565" s="187"/>
      <c r="AQ565" s="186"/>
      <c r="AR565" s="155"/>
      <c r="AS565" s="184"/>
      <c r="AT565" s="155"/>
      <c r="AU565" s="184"/>
      <c r="AV565" s="188"/>
    </row>
    <row r="566" spans="1:95" x14ac:dyDescent="0.55000000000000004">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AE566">
        <f>SUM(AD443:AD448)</f>
        <v>190</v>
      </c>
      <c r="AY566" s="45" t="s">
        <v>476</v>
      </c>
      <c r="BB566" s="45" t="s">
        <v>475</v>
      </c>
      <c r="BU566">
        <f>SUM(BU442:BU565)</f>
        <v>800</v>
      </c>
    </row>
    <row r="567" spans="1:95" x14ac:dyDescent="0.55000000000000004">
      <c r="AI567" s="259">
        <f>SUM(AI189:AI558)</f>
        <v>205</v>
      </c>
      <c r="AY567" s="45">
        <f>SUM(AY359:AY413)</f>
        <v>69</v>
      </c>
      <c r="BB567" s="45">
        <f>SUM(BB374:BB413)</f>
        <v>941</v>
      </c>
    </row>
    <row r="568" spans="1:95" x14ac:dyDescent="0.55000000000000004">
      <c r="L568">
        <f>SUM(L97:L567)</f>
        <v>10521</v>
      </c>
      <c r="P568">
        <f>SUM(P97:P567)</f>
        <v>2000</v>
      </c>
      <c r="AD568">
        <f>SUM(AD188:AD194)</f>
        <v>82</v>
      </c>
    </row>
    <row r="569" spans="1:95" ht="15" customHeight="1" x14ac:dyDescent="0.55000000000000004">
      <c r="A569" s="130"/>
      <c r="D569">
        <f>SUM(B229:B259)</f>
        <v>435</v>
      </c>
      <c r="Z569" s="130"/>
      <c r="AA569" s="130"/>
      <c r="AB569" s="130"/>
      <c r="AC569" s="130"/>
      <c r="AF569">
        <f>SUM(AD188:AD558)</f>
        <v>10740</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36"/>
  <sheetViews>
    <sheetView zoomScaleNormal="100" workbookViewId="0">
      <pane xSplit="3" ySplit="1" topLeftCell="D316" activePane="bottomRight" state="frozen"/>
      <selection pane="topRight" activeCell="C1" sqref="C1"/>
      <selection pane="bottomLeft" activeCell="A2" sqref="A2"/>
      <selection pane="bottomRight" activeCell="D326" sqref="D326"/>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26"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x14ac:dyDescent="0.55000000000000004">
      <c r="B324" s="265">
        <f t="shared" ref="B324" si="520">SUM(D324:AE324)-I324</f>
        <v>15</v>
      </c>
      <c r="C324" s="1">
        <v>44385</v>
      </c>
      <c r="D324">
        <v>3</v>
      </c>
      <c r="E324">
        <v>3</v>
      </c>
      <c r="I324" s="265">
        <f t="shared" si="28"/>
        <v>9</v>
      </c>
      <c r="AC324">
        <v>9</v>
      </c>
      <c r="AF324" s="1">
        <f t="shared" ref="AF324" si="521">+C324</f>
        <v>44385</v>
      </c>
      <c r="AG324" s="266">
        <f t="shared" ref="AG324" si="522">+B324</f>
        <v>15</v>
      </c>
      <c r="AH324">
        <f t="shared" ref="AH324" si="523">+D324</f>
        <v>3</v>
      </c>
    </row>
    <row r="325" spans="2:34" x14ac:dyDescent="0.55000000000000004">
      <c r="B325" s="265">
        <f t="shared" ref="B325" si="524">SUM(D325:AE325)-I325</f>
        <v>19</v>
      </c>
      <c r="C325" s="1">
        <v>44386</v>
      </c>
      <c r="D325">
        <v>6</v>
      </c>
      <c r="E325">
        <v>1</v>
      </c>
      <c r="F325">
        <v>3</v>
      </c>
      <c r="G325">
        <v>3</v>
      </c>
      <c r="I325" s="265">
        <f t="shared" si="28"/>
        <v>6</v>
      </c>
      <c r="AB325">
        <v>2</v>
      </c>
      <c r="AC325">
        <v>4</v>
      </c>
      <c r="AF325" s="1">
        <f t="shared" ref="AF325" si="525">+C325</f>
        <v>44386</v>
      </c>
      <c r="AG325" s="266">
        <f t="shared" ref="AG325" si="526">+B325</f>
        <v>19</v>
      </c>
      <c r="AH325">
        <f t="shared" ref="AH325" si="527">+D325</f>
        <v>6</v>
      </c>
    </row>
    <row r="326" spans="2:34" x14ac:dyDescent="0.55000000000000004">
      <c r="B326" s="265">
        <f t="shared" ref="B326" si="528">SUM(D326:AE326)-I326</f>
        <v>12</v>
      </c>
      <c r="C326" s="1">
        <v>44387</v>
      </c>
      <c r="D326">
        <v>3</v>
      </c>
      <c r="E326">
        <v>1</v>
      </c>
      <c r="F326">
        <v>2</v>
      </c>
      <c r="G326">
        <v>1</v>
      </c>
      <c r="I326" s="265">
        <f t="shared" si="28"/>
        <v>5</v>
      </c>
      <c r="N326">
        <v>1</v>
      </c>
      <c r="AC326">
        <v>4</v>
      </c>
      <c r="AF326" s="1">
        <f t="shared" ref="AF326" si="529">+C326</f>
        <v>44387</v>
      </c>
      <c r="AG326" s="266">
        <f t="shared" ref="AG326" si="530">+B326</f>
        <v>12</v>
      </c>
      <c r="AH326">
        <f t="shared" ref="AH326" si="531">+D326</f>
        <v>3</v>
      </c>
    </row>
    <row r="327" spans="2:34" ht="17.5" customHeight="1" x14ac:dyDescent="0.55000000000000004">
      <c r="B327" s="265"/>
      <c r="C327" s="1"/>
      <c r="I327" s="265"/>
      <c r="AF327" s="1"/>
      <c r="AG327" s="266"/>
    </row>
    <row r="328" spans="2:34" x14ac:dyDescent="0.55000000000000004">
      <c r="B328" s="240"/>
      <c r="C328" s="1"/>
      <c r="AF328" s="278">
        <v>1</v>
      </c>
    </row>
    <row r="329" spans="2:34" s="264" customFormat="1" ht="5" customHeight="1" x14ac:dyDescent="0.55000000000000004">
      <c r="B329" s="263"/>
      <c r="C329" s="262"/>
      <c r="AE329" s="5"/>
    </row>
    <row r="330" spans="2:34" ht="5.5" customHeight="1" x14ac:dyDescent="0.55000000000000004">
      <c r="B330" s="256"/>
      <c r="C330" s="1"/>
    </row>
    <row r="331" spans="2:34" x14ac:dyDescent="0.55000000000000004">
      <c r="B331">
        <f>SUM(B2:B330)</f>
        <v>4443</v>
      </c>
      <c r="C331" s="1" t="s">
        <v>348</v>
      </c>
      <c r="D331" s="27">
        <f>SUM(D2:D330)</f>
        <v>1363</v>
      </c>
      <c r="E331" s="27">
        <f>SUM(E2:E330)</f>
        <v>878</v>
      </c>
      <c r="F331" s="27">
        <f>SUM(F2:F330)</f>
        <v>472</v>
      </c>
      <c r="G331" s="27">
        <f>SUM(G2:G330)</f>
        <v>275</v>
      </c>
      <c r="H331" s="27">
        <f>SUM(H2:H330)</f>
        <v>323</v>
      </c>
      <c r="J331">
        <f t="shared" ref="J331:AD331" si="532">SUM(J2:J330)</f>
        <v>75</v>
      </c>
      <c r="K331">
        <f t="shared" si="532"/>
        <v>6</v>
      </c>
      <c r="L331">
        <f t="shared" si="532"/>
        <v>17</v>
      </c>
      <c r="M331">
        <f t="shared" si="532"/>
        <v>26</v>
      </c>
      <c r="N331">
        <f t="shared" si="532"/>
        <v>22</v>
      </c>
      <c r="O331">
        <f t="shared" si="532"/>
        <v>17</v>
      </c>
      <c r="P331">
        <f t="shared" si="532"/>
        <v>25</v>
      </c>
      <c r="Q331">
        <f t="shared" si="532"/>
        <v>44</v>
      </c>
      <c r="R331">
        <f t="shared" si="532"/>
        <v>6</v>
      </c>
      <c r="S331">
        <f t="shared" si="532"/>
        <v>48</v>
      </c>
      <c r="T331">
        <f t="shared" si="532"/>
        <v>42</v>
      </c>
      <c r="U331">
        <f t="shared" si="532"/>
        <v>79</v>
      </c>
      <c r="V331">
        <f t="shared" si="532"/>
        <v>1</v>
      </c>
      <c r="W331">
        <f t="shared" si="532"/>
        <v>68</v>
      </c>
      <c r="X331">
        <f t="shared" si="532"/>
        <v>104</v>
      </c>
      <c r="Y331">
        <f t="shared" si="532"/>
        <v>1</v>
      </c>
      <c r="Z331">
        <f t="shared" si="532"/>
        <v>42</v>
      </c>
      <c r="AA331">
        <f t="shared" si="532"/>
        <v>46</v>
      </c>
      <c r="AB331">
        <f t="shared" si="532"/>
        <v>180</v>
      </c>
      <c r="AC331">
        <f t="shared" si="532"/>
        <v>174</v>
      </c>
      <c r="AD331">
        <f t="shared" si="532"/>
        <v>109</v>
      </c>
    </row>
    <row r="332" spans="2:34" x14ac:dyDescent="0.55000000000000004">
      <c r="C332" s="1"/>
    </row>
    <row r="333" spans="2:34" ht="5" customHeight="1" x14ac:dyDescent="0.55000000000000004">
      <c r="C333" s="1"/>
    </row>
    <row r="336" spans="2:34" x14ac:dyDescent="0.55000000000000004">
      <c r="B336" s="240"/>
      <c r="J33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3" zoomScale="70" zoomScaleNormal="70" workbookViewId="0">
      <selection activeCell="N15" sqref="N15"/>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70"/>
  <sheetViews>
    <sheetView topLeftCell="A2" workbookViewId="0">
      <pane xSplit="2" ySplit="2" topLeftCell="C361" activePane="bottomRight" state="frozen"/>
      <selection activeCell="O24" sqref="O24"/>
      <selection pane="topRight" activeCell="O24" sqref="O24"/>
      <selection pane="bottomLeft" activeCell="O24" sqref="O24"/>
      <selection pane="bottomRight" activeCell="H367" sqref="H36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x14ac:dyDescent="0.55000000000000004">
      <c r="B368" s="249"/>
      <c r="C368" s="45"/>
      <c r="G368" s="1"/>
      <c r="H368" s="129"/>
      <c r="I368" s="286"/>
      <c r="J368" s="129"/>
      <c r="K368" s="287"/>
      <c r="L368" s="288"/>
      <c r="M368" s="286"/>
      <c r="N368" s="287"/>
      <c r="O368" s="129"/>
      <c r="P368" s="286"/>
      <c r="Q368" s="289"/>
      <c r="R368" s="290"/>
      <c r="S368" s="289"/>
      <c r="T368" s="129"/>
      <c r="U368" s="291"/>
      <c r="V368" s="286"/>
      <c r="W368" s="286"/>
      <c r="X368" s="129"/>
      <c r="Y368" s="286"/>
      <c r="Z368" s="129"/>
    </row>
    <row r="369" spans="8:26" ht="7.5" customHeight="1" x14ac:dyDescent="0.55000000000000004">
      <c r="H369" s="286"/>
      <c r="I369" s="286"/>
      <c r="J369" s="286"/>
      <c r="K369" s="286"/>
      <c r="L369" s="292"/>
      <c r="M369" s="286"/>
      <c r="N369" s="286"/>
      <c r="O369" s="286"/>
      <c r="P369" s="286"/>
      <c r="Q369" s="286"/>
      <c r="R369" s="292"/>
      <c r="S369" s="286"/>
      <c r="T369" s="286"/>
      <c r="U369" s="286"/>
      <c r="V369" s="286"/>
      <c r="W369" s="286"/>
      <c r="X369" s="129"/>
      <c r="Y369" s="286"/>
      <c r="Z369" s="129"/>
    </row>
    <row r="370" spans="8:26" x14ac:dyDescent="0.55000000000000004">
      <c r="H370" s="286"/>
      <c r="I370" s="286"/>
      <c r="J370" s="286"/>
      <c r="K370" s="286"/>
      <c r="L370" s="292"/>
      <c r="M370" s="286"/>
      <c r="N370" s="286"/>
      <c r="O370" s="286"/>
      <c r="P370" s="286"/>
      <c r="Q370" s="286"/>
      <c r="R370" s="292"/>
      <c r="S370" s="286"/>
      <c r="T370" s="286"/>
      <c r="U370" s="286"/>
      <c r="V370" s="286"/>
      <c r="W370" s="286"/>
      <c r="X370" s="129"/>
      <c r="Y370" s="286"/>
      <c r="Z37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2021-07-12T01:56:36Z</dcterms:modified>
</cp:coreProperties>
</file>