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8_{31C56099-C366-459F-B0D3-BFFBCCCD333C}" xr6:coauthVersionLast="47" xr6:coauthVersionMax="47" xr10:uidLastSave="{00000000-0000-0000-0000-000000000000}"/>
  <bookViews>
    <workbookView xWindow="-110" yWindow="-110" windowWidth="19420" windowHeight="9600" tabRatio="80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5" i="5" l="1"/>
  <c r="CP575" i="5"/>
  <c r="CO575" i="5"/>
  <c r="CN575" i="5"/>
  <c r="CM575" i="5"/>
  <c r="CL575" i="5"/>
  <c r="CK575" i="5"/>
  <c r="CJ575" i="5"/>
  <c r="CI575" i="5"/>
  <c r="CH575" i="5"/>
  <c r="CG575" i="5"/>
  <c r="CF575" i="5"/>
  <c r="CE575" i="5"/>
  <c r="CD575" i="5"/>
  <c r="CC575" i="5"/>
  <c r="CB575" i="5"/>
  <c r="CA575" i="5"/>
  <c r="BZ575" i="5"/>
  <c r="BY575" i="5"/>
  <c r="BX575" i="5"/>
  <c r="BW575" i="5"/>
  <c r="BV575" i="5"/>
  <c r="BU575" i="5"/>
  <c r="BS575" i="5"/>
  <c r="BR575" i="5"/>
  <c r="BQ575" i="5"/>
  <c r="BP575" i="5"/>
  <c r="BO575" i="5"/>
  <c r="BL575" i="5"/>
  <c r="BK575" i="5"/>
  <c r="BN575" i="5" s="1"/>
  <c r="BI575" i="5"/>
  <c r="BG575" i="5" s="1"/>
  <c r="BH575" i="5"/>
  <c r="BF575" i="5"/>
  <c r="BE575" i="5"/>
  <c r="BJ575" i="5" s="1"/>
  <c r="BM575" i="5" s="1"/>
  <c r="BD575" i="5"/>
  <c r="BC575" i="5"/>
  <c r="BA575" i="5"/>
  <c r="AZ575" i="5"/>
  <c r="AX575" i="5"/>
  <c r="AW575" i="5"/>
  <c r="AU575" i="5"/>
  <c r="AS575" i="5"/>
  <c r="AQ575" i="5"/>
  <c r="AO575" i="5"/>
  <c r="AM575" i="5"/>
  <c r="AK575" i="5"/>
  <c r="AI575" i="5"/>
  <c r="AG575" i="5"/>
  <c r="AB576" i="2"/>
  <c r="AA576" i="2"/>
  <c r="Z576" i="2"/>
  <c r="X576" i="2"/>
  <c r="W576" i="2"/>
  <c r="P576" i="2"/>
  <c r="O576" i="2"/>
  <c r="M576" i="2"/>
  <c r="K576" i="2"/>
  <c r="H576" i="2"/>
  <c r="Y576" i="2" s="1"/>
  <c r="AD575" i="5"/>
  <c r="AE575" i="5" s="1"/>
  <c r="AC575" i="5"/>
  <c r="AB575" i="5"/>
  <c r="AA575" i="5"/>
  <c r="Z575" i="5"/>
  <c r="Y575" i="5"/>
  <c r="C575" i="5"/>
  <c r="D575" i="5" s="1"/>
  <c r="AH338" i="7"/>
  <c r="AF338" i="7"/>
  <c r="I338" i="7"/>
  <c r="B338" i="7" s="1"/>
  <c r="AG338" i="7" s="1"/>
  <c r="Y379" i="6"/>
  <c r="V379" i="6"/>
  <c r="U379" i="6"/>
  <c r="CQ574" i="5"/>
  <c r="CN574" i="5"/>
  <c r="CM574" i="5"/>
  <c r="CI574" i="5"/>
  <c r="CH574" i="5"/>
  <c r="CE574" i="5"/>
  <c r="CD574" i="5"/>
  <c r="CC574" i="5"/>
  <c r="CB574" i="5"/>
  <c r="CA574" i="5"/>
  <c r="BZ574" i="5"/>
  <c r="BY574" i="5"/>
  <c r="BX574" i="5"/>
  <c r="BW574" i="5"/>
  <c r="BS574" i="5"/>
  <c r="BR574" i="5"/>
  <c r="BQ574" i="5"/>
  <c r="BP574" i="5"/>
  <c r="BL574" i="5"/>
  <c r="BK574" i="5"/>
  <c r="BH574" i="5"/>
  <c r="BF574" i="5"/>
  <c r="AX574" i="5"/>
  <c r="AU574" i="5"/>
  <c r="CP574" i="5" s="1"/>
  <c r="AS574" i="5"/>
  <c r="AI574" i="5"/>
  <c r="AG574" i="5"/>
  <c r="CG574" i="5" s="1"/>
  <c r="AA575" i="2"/>
  <c r="Z575" i="2"/>
  <c r="X575" i="2"/>
  <c r="W575" i="2"/>
  <c r="P575" i="2"/>
  <c r="AQ574" i="5"/>
  <c r="CO574" i="5" s="1"/>
  <c r="AO574" i="5"/>
  <c r="AM574" i="5"/>
  <c r="AK574" i="5"/>
  <c r="AD574" i="5"/>
  <c r="CF574" i="5" s="1"/>
  <c r="AC574" i="5"/>
  <c r="AB574" i="5"/>
  <c r="AA574" i="5"/>
  <c r="Z574" i="5"/>
  <c r="BE574" i="5" s="1"/>
  <c r="BJ574" i="5" s="1"/>
  <c r="BM574" i="5" s="1"/>
  <c r="AH337" i="7"/>
  <c r="AF337" i="7"/>
  <c r="I337" i="7"/>
  <c r="B337" i="7" s="1"/>
  <c r="AG337" i="7" s="1"/>
  <c r="Y378" i="6"/>
  <c r="V378" i="6"/>
  <c r="U378" i="6"/>
  <c r="CN573" i="5"/>
  <c r="CI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G336" i="7" s="1"/>
  <c r="AH336" i="7"/>
  <c r="AF336" i="7"/>
  <c r="Y377" i="6"/>
  <c r="V377" i="6"/>
  <c r="U377" i="6"/>
  <c r="CN572" i="5"/>
  <c r="CI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I576" i="2" l="1"/>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67" i="5"/>
  <c r="AW571" i="5" s="1"/>
  <c r="Y564" i="5"/>
  <c r="Y568" i="5" s="1"/>
  <c r="Y572" i="5" s="1"/>
  <c r="Y567" i="5"/>
  <c r="Y571"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Y573" i="5" s="1"/>
  <c r="AW565" i="5"/>
  <c r="AW569" i="5" s="1"/>
  <c r="AW573" i="5" s="1"/>
  <c r="BV443" i="5"/>
  <c r="CK444" i="5"/>
  <c r="BU444" i="5"/>
  <c r="BU578" i="5" s="1"/>
  <c r="CF443" i="5"/>
  <c r="AE57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Y566" i="5"/>
  <c r="Y570" i="5" s="1"/>
  <c r="Y574"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72" i="5" s="1"/>
  <c r="BV567" i="5"/>
  <c r="BV57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BV57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9" i="5"/>
  <c r="CH378" i="5" l="1"/>
  <c r="CE378" i="5"/>
  <c r="CD378" i="5"/>
  <c r="CC378" i="5"/>
  <c r="CB378" i="5"/>
  <c r="CA378" i="5"/>
  <c r="BZ378" i="5"/>
  <c r="BY378" i="5"/>
  <c r="BX378" i="5"/>
  <c r="BW378" i="5"/>
  <c r="BS378" i="5"/>
  <c r="BR378" i="5"/>
  <c r="BQ378" i="5"/>
  <c r="BP378" i="5"/>
  <c r="BL378" i="5"/>
  <c r="BK378" i="5"/>
  <c r="BH378" i="5"/>
  <c r="BF378" i="5"/>
  <c r="BB57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3" i="7"/>
  <c r="R34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3" i="7"/>
  <c r="AC343" i="7"/>
  <c r="AB343" i="7"/>
  <c r="Z343" i="7"/>
  <c r="G343" i="7"/>
  <c r="W343" i="7"/>
  <c r="P343" i="7"/>
  <c r="M343" i="7"/>
  <c r="E34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67" i="5"/>
  <c r="BD57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67" i="5"/>
  <c r="BA57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1" i="5"/>
  <c r="AD58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67" i="5"/>
  <c r="BC57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67" i="5"/>
  <c r="AZ571" i="5" s="1"/>
  <c r="BC565" i="5"/>
  <c r="BC569" i="5" s="1"/>
  <c r="BC57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AZ565" i="5"/>
  <c r="AZ569" i="5" s="1"/>
  <c r="AZ57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0" i="5"/>
  <c r="L58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67" i="5"/>
  <c r="BO571" i="5" s="1"/>
  <c r="BN564" i="5"/>
  <c r="BN568" i="5" s="1"/>
  <c r="BN572" i="5" s="1"/>
  <c r="BN567" i="5"/>
  <c r="BN571" i="5" s="1"/>
  <c r="I132" i="6"/>
  <c r="W131" i="6"/>
  <c r="AA108" i="2"/>
  <c r="Z108" i="2"/>
  <c r="X108" i="2"/>
  <c r="W108" i="2"/>
  <c r="P108" i="2"/>
  <c r="BN565" i="5" l="1"/>
  <c r="BN569" i="5" s="1"/>
  <c r="BN573" i="5" s="1"/>
  <c r="BO565" i="5"/>
  <c r="BO569" i="5" s="1"/>
  <c r="BO5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N566" i="5"/>
  <c r="BN570" i="5" s="1"/>
  <c r="BN57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W379" i="6" s="1"/>
  <c r="D344" i="5"/>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BI567" i="5"/>
  <c r="BG567" i="5" s="1"/>
  <c r="D567" i="5"/>
  <c r="D566" i="5"/>
  <c r="BI566" i="5"/>
  <c r="BG566" i="5" s="1"/>
  <c r="Y313" i="2"/>
  <c r="H314" i="2"/>
  <c r="M286" i="2"/>
  <c r="AB285" i="2"/>
  <c r="I285" i="2"/>
  <c r="D574" i="5" l="1"/>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Y564" i="2"/>
  <c r="Y563" i="2"/>
  <c r="Y562" i="2"/>
  <c r="Y561" i="2"/>
  <c r="Y560" i="2"/>
  <c r="Y559" i="2"/>
  <c r="M375" i="2"/>
  <c r="AB374" i="2"/>
  <c r="I374" i="2"/>
  <c r="Y575" i="2" l="1"/>
  <c r="Y574" i="2"/>
  <c r="Y573" i="2"/>
  <c r="Y572" i="2"/>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3" i="7"/>
  <c r="S343" i="7"/>
  <c r="Q343" i="7"/>
  <c r="N343" i="7"/>
  <c r="L343" i="7"/>
  <c r="J343" i="7"/>
  <c r="X343" i="7"/>
  <c r="AA343"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3" i="7"/>
  <c r="H343" i="7"/>
  <c r="D343" i="7"/>
  <c r="B295" i="7"/>
  <c r="AG295" i="7" s="1"/>
  <c r="AH295" i="7"/>
  <c r="M559" i="2" l="1"/>
  <c r="M560" i="2" s="1"/>
  <c r="M561" i="2" s="1"/>
  <c r="M562" i="2" s="1"/>
  <c r="M563" i="2" s="1"/>
  <c r="M564" i="2" s="1"/>
  <c r="M565" i="2" s="1"/>
  <c r="AB558" i="2"/>
  <c r="I558" i="2"/>
  <c r="AB557" i="2"/>
  <c r="I557" i="2"/>
  <c r="AB556" i="2"/>
  <c r="I556" i="2"/>
  <c r="AB555" i="2"/>
  <c r="I555" i="2"/>
  <c r="B343"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AB565" i="2"/>
  <c r="I565" i="2"/>
  <c r="AB564" i="2"/>
  <c r="I564" i="2"/>
  <c r="AB563" i="2"/>
  <c r="I563" i="2"/>
  <c r="AB562" i="2"/>
  <c r="I562" i="2"/>
  <c r="AB561" i="2"/>
  <c r="I561" i="2"/>
  <c r="AB560" i="2"/>
  <c r="I560" i="2"/>
  <c r="AB559" i="2"/>
  <c r="I559" i="2"/>
  <c r="AB575" i="2" l="1"/>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<sst xmlns="http://schemas.openxmlformats.org/spreadsheetml/2006/main" count="894" uniqueCount="680">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</sst>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国家衛健委発表に基づく感染状況!$X$27:$X$579</c:f>
              <c:numCache>
                <c:formatCode>#,##0_);[Red]\(#,##0\)</c:formatCode>
                <c:ptCount val="5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国家衛健委発表に基づく感染状況!$Y$27:$Y$579</c:f>
              <c:numCache>
                <c:formatCode>General</c:formatCode>
                <c:ptCount val="5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香港マカオ台湾の患者・海外輸入症例・無症状病原体保有者!$CL$189:$CL$576</c:f>
              <c:numCache>
                <c:formatCode>m"月"d"日"</c:formatCode>
                <c:ptCount val="3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numCache>
            </c:numRef>
          </c:cat>
          <c:val>
            <c:numRef>
              <c:f>香港マカオ台湾の患者・海外輸入症例・無症状病原体保有者!$CM$189:$CM$576</c:f>
              <c:numCache>
                <c:formatCode>General</c:formatCode>
                <c:ptCount val="3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香港マカオ台湾の患者・海外輸入症例・無症状病原体保有者!$CJ$189:$CJ$577</c:f>
              <c:numCache>
                <c:formatCode>m"月"d"日"</c:formatCode>
                <c:ptCount val="3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numCache>
            </c:numRef>
          </c:cat>
          <c:val>
            <c:numRef>
              <c:f>香港マカオ台湾の患者・海外輸入症例・無症状病原体保有者!$CK$189:$CK$577</c:f>
              <c:numCache>
                <c:formatCode>General</c:formatCode>
                <c:ptCount val="38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省市別輸入症例数変化!$D$2:$D$341</c:f>
              <c:numCache>
                <c:formatCode>General</c:formatCode>
                <c:ptCount val="34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省市別輸入症例数変化!$E$2:$E$341</c:f>
              <c:numCache>
                <c:formatCode>General</c:formatCode>
                <c:ptCount val="34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省市別輸入症例数変化!$F$2:$F$341</c:f>
              <c:numCache>
                <c:formatCode>General</c:formatCode>
                <c:ptCount val="34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省市別輸入症例数変化!$G$2:$G$341</c:f>
              <c:numCache>
                <c:formatCode>General</c:formatCode>
                <c:ptCount val="34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省市別輸入症例数変化!$H$2:$H$341</c:f>
              <c:numCache>
                <c:formatCode>General</c:formatCode>
                <c:ptCount val="34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省市別輸入症例数変化!$C$2:$C$341</c:f>
              <c:numCache>
                <c:formatCode>m"月"d"日"</c:formatCode>
                <c:ptCount val="3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numCache>
            </c:numRef>
          </c:cat>
          <c:val>
            <c:numRef>
              <c:f>省市別輸入症例数変化!$I$2:$I$341</c:f>
              <c:numCache>
                <c:formatCode>0_);[Red]\(0\)</c:formatCode>
                <c:ptCount val="34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省市別輸入症例数変化!$AF$2:$AF$340</c:f>
              <c:numCache>
                <c:formatCode>m"月"d"日"</c:formatCode>
                <c:ptCount val="3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8" formatCode="General">
                  <c:v>1</c:v>
                </c:pt>
              </c:numCache>
            </c:numRef>
          </c:cat>
          <c:val>
            <c:numRef>
              <c:f>省市別輸入症例数変化!$AG$2:$AG$340</c:f>
              <c:numCache>
                <c:formatCode>0_);[Red]\(0\)</c:formatCode>
                <c:ptCount val="33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省市別輸入症例数変化!$AF$2:$AF$340</c:f>
              <c:numCache>
                <c:formatCode>m"月"d"日"</c:formatCode>
                <c:ptCount val="3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8" formatCode="General">
                  <c:v>1</c:v>
                </c:pt>
              </c:numCache>
            </c:numRef>
          </c:cat>
          <c:val>
            <c:numRef>
              <c:f>省市別輸入症例数変化!$AH$2:$AH$340</c:f>
              <c:numCache>
                <c:formatCode>General</c:formatCode>
                <c:ptCount val="3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香港マカオ台湾の患者・海外輸入症例・無症状病原体保有者!$BQ$29:$BQ$577</c:f>
              <c:numCache>
                <c:formatCode>General</c:formatCode>
                <c:ptCount val="54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香港マカオ台湾の患者・海外輸入症例・無症状病原体保有者!$BR$29:$BR$577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香港マカオ台湾の患者・海外輸入症例・無症状病原体保有者!$BS$29:$BS$577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新疆の情況!$U$6:$U$381</c:f>
              <c:strCache>
                <c:ptCount val="3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strCache>
            </c:strRef>
          </c:cat>
          <c:val>
            <c:numRef>
              <c:f>新疆の情況!$V$6:$V$381</c:f>
              <c:numCache>
                <c:formatCode>General</c:formatCode>
                <c:ptCount val="37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新疆の情況!$U$6:$U$381</c:f>
              <c:strCache>
                <c:ptCount val="3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strCache>
            </c:strRef>
          </c:cat>
          <c:val>
            <c:numRef>
              <c:f>新疆の情況!$Y$6:$Y$381</c:f>
              <c:numCache>
                <c:formatCode>General</c:formatCode>
                <c:ptCount val="37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新疆の情況!$U$6:$U$381</c:f>
              <c:strCache>
                <c:ptCount val="3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strCache>
            </c:strRef>
          </c:cat>
          <c:val>
            <c:numRef>
              <c:f>新疆の情況!$W$6:$W$381</c:f>
              <c:numCache>
                <c:formatCode>General</c:formatCode>
                <c:ptCount val="37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新疆の情況!$U$6:$U$381</c:f>
              <c:strCache>
                <c:ptCount val="3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strCache>
            </c:strRef>
          </c:cat>
          <c:val>
            <c:numRef>
              <c:f>新疆の情況!$X$6:$X$381</c:f>
              <c:numCache>
                <c:formatCode>General</c:formatCode>
                <c:ptCount val="37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新疆の情況!$U$6:$U$381</c:f>
              <c:strCache>
                <c:ptCount val="37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strCache>
            </c:strRef>
          </c:cat>
          <c:val>
            <c:numRef>
              <c:f>新疆の情況!$Z$6:$Z$381</c:f>
              <c:numCache>
                <c:formatCode>General</c:formatCode>
                <c:ptCount val="37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国家衛健委発表に基づく感染状況!$X$27:$X$579</c:f>
              <c:numCache>
                <c:formatCode>#,##0_);[Red]\(#,##0\)</c:formatCode>
                <c:ptCount val="5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国家衛健委発表に基づく感染状況!$Y$27:$Y$579</c:f>
              <c:numCache>
                <c:formatCode>General</c:formatCode>
                <c:ptCount val="5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国家衛健委発表に基づく感染状況!$AA$27:$AA$579</c:f>
              <c:numCache>
                <c:formatCode>General</c:formatCode>
                <c:ptCount val="5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国家衛健委発表に基づく感染状況!$AB$27:$AB$579</c:f>
              <c:numCache>
                <c:formatCode>General</c:formatCode>
                <c:ptCount val="5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国家衛健委発表に基づく感染状況!$X$27:$X$579</c:f>
              <c:numCache>
                <c:formatCode>#,##0_);[Red]\(#,##0\)</c:formatCode>
                <c:ptCount val="5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国家衛健委発表に基づく感染状況!$Y$27:$Y$579</c:f>
              <c:numCache>
                <c:formatCode>General</c:formatCode>
                <c:ptCount val="5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国家衛健委発表に基づく感染状況!$AA$27:$AA$579</c:f>
              <c:numCache>
                <c:formatCode>General</c:formatCode>
                <c:ptCount val="5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国家衛健委発表に基づく感染状況!$AB$27:$AB$579</c:f>
              <c:numCache>
                <c:formatCode>General</c:formatCode>
                <c:ptCount val="5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国家衛健委発表に基づく感染状況!$AA$27:$AA$579</c:f>
              <c:numCache>
                <c:formatCode>General</c:formatCode>
                <c:ptCount val="5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国家衛健委発表に基づく感染状況!$AB$27:$AB$579</c:f>
              <c:numCache>
                <c:formatCode>General</c:formatCode>
                <c:ptCount val="5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国家衛健委発表に基づく感染状況!$X$27:$X$579</c:f>
              <c:numCache>
                <c:formatCode>#,##0_);[Red]\(#,##0\)</c:formatCode>
                <c:ptCount val="5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国家衛健委発表に基づく感染状況!$Y$27:$Y$579</c:f>
              <c:numCache>
                <c:formatCode>General</c:formatCode>
                <c:ptCount val="5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国家衛健委発表に基づく感染状況!$AA$27:$AA$579</c:f>
              <c:numCache>
                <c:formatCode>General</c:formatCode>
                <c:ptCount val="55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国家衛健委発表に基づく感染状況!$Z$27:$Z$579</c:f>
              <c:numCache>
                <c:formatCode>m"月"d"日"</c:formatCode>
                <c:ptCount val="5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numCache>
            </c:numRef>
          </c:cat>
          <c:val>
            <c:numRef>
              <c:f>国家衛健委発表に基づく感染状況!$AB$27:$AB$579</c:f>
              <c:numCache>
                <c:formatCode>General</c:formatCode>
                <c:ptCount val="55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香港マカオ台湾の患者・海外輸入症例・無症状病原体保有者!$CI$29:$CI$577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香港マカオ台湾の患者・海外輸入症例・無症状病原体保有者!$CF$29:$CF$577</c:f>
              <c:numCache>
                <c:formatCode>General</c:formatCode>
                <c:ptCount val="5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香港マカオ台湾の患者・海外輸入症例・無症状病原体保有者!$CG$29:$CG$577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香港マカオ台湾の患者・海外輸入症例・無症状病原体保有者!$CN$485:$CN$577</c:f>
              <c:numCache>
                <c:formatCode>m"月"d"日"</c:formatCode>
                <c:ptCount val="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numCache>
            </c:numRef>
          </c:cat>
          <c:val>
            <c:numRef>
              <c:f>香港マカオ台湾の患者・海外輸入症例・無症状病原体保有者!$CO$485:$CO$577</c:f>
              <c:numCache>
                <c:formatCode>General</c:formatCode>
                <c:ptCount val="9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香港マカオ台湾の患者・海外輸入症例・無症状病原体保有者!$CN$485:$CN$577</c:f>
              <c:numCache>
                <c:formatCode>m"月"d"日"</c:formatCode>
                <c:ptCount val="9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numCache>
            </c:numRef>
          </c:cat>
          <c:val>
            <c:numRef>
              <c:f>香港マカオ台湾の患者・海外輸入症例・無症状病原体保有者!$CP$485:$CP$577</c:f>
              <c:numCache>
                <c:formatCode>General</c:formatCode>
                <c:ptCount val="9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香港マカオ台湾の患者・海外輸入症例・無症状病原体保有者!$BE$70:$BE$577</c:f>
              <c:numCache>
                <c:formatCode>m"月"d"日"</c:formatCode>
                <c:ptCount val="5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numCache>
            </c:numRef>
          </c:cat>
          <c:val>
            <c:numRef>
              <c:f>香港マカオ台湾の患者・海外輸入症例・無症状病原体保有者!$BF$70:$BF$577</c:f>
              <c:numCache>
                <c:formatCode>General</c:formatCode>
                <c:ptCount val="50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香港マカオ台湾の患者・海外輸入症例・無症状病原体保有者!$BE$70:$BE$577</c:f>
              <c:numCache>
                <c:formatCode>m"月"d"日"</c:formatCode>
                <c:ptCount val="50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numCache>
            </c:numRef>
          </c:cat>
          <c:val>
            <c:numRef>
              <c:f>香港マカオ台湾の患者・海外輸入症例・無症状病原体保有者!$BG$70:$BG$577</c:f>
              <c:numCache>
                <c:formatCode>General</c:formatCode>
                <c:ptCount val="50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香港マカオ台湾の患者・海外輸入症例・無症状病原体保有者!$BX$29:$BX$577</c:f>
              <c:numCache>
                <c:formatCode>General</c:formatCode>
                <c:ptCount val="54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香港マカオ台湾の患者・海外輸入症例・無症状病原体保有者!$BY$29:$BY$577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香港マカオ台湾の患者・海外輸入症例・無症状病原体保有者!$BZ$29:$BZ$577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香港マカオ台湾の患者・海外輸入症例・無症状病原体保有者!$CB$29:$CB$577</c:f>
              <c:numCache>
                <c:formatCode>General</c:formatCode>
                <c:ptCount val="54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香港マカオ台湾の患者・海外輸入症例・無症状病原体保有者!$CC$29:$CC$577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香港マカオ台湾の患者・海外輸入症例・無症状病原体保有者!$CD$29:$CD$577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香港マカオ台湾の患者・海外輸入症例・無症状病原体保有者!$CI$29:$CI$577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香港マカオ台湾の患者・海外輸入症例・無症状病原体保有者!$CF$29:$CF$577</c:f>
              <c:numCache>
                <c:formatCode>General</c:formatCode>
                <c:ptCount val="54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香港マカオ台湾の患者・海外輸入症例・無症状病原体保有者!$CE$29:$CE$577</c:f>
              <c:numCache>
                <c:formatCode>m"月"d"日"</c:formatCode>
                <c:ptCount val="54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numCache>
            </c:numRef>
          </c:cat>
          <c:val>
            <c:numRef>
              <c:f>香港マカオ台湾の患者・海外輸入症例・無症状病原体保有者!$CG$29:$CG$577</c:f>
              <c:numCache>
                <c:formatCode>General</c:formatCode>
                <c:ptCount val="5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8"/>
  <sheetViews>
    <sheetView zoomScaleNormal="100" workbookViewId="0">
      <pane xSplit="2" ySplit="5" topLeftCell="C571" activePane="bottomRight" state="frozen"/>
      <selection pane="topRight" activeCell="C1" sqref="C1"/>
      <selection pane="bottomLeft" activeCell="A8" sqref="A8"/>
      <selection pane="bottomRight" activeCell="U1" sqref="U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6" x14ac:dyDescent="0.55000000000000004">
      <c r="B577" s="77"/>
      <c r="C577" s="48"/>
      <c r="D577" s="84"/>
      <c r="E577" s="110"/>
      <c r="F577" s="57"/>
      <c r="G577" s="48"/>
      <c r="H577" s="89"/>
      <c r="I577" s="89"/>
      <c r="J577" s="48"/>
      <c r="K577" s="56"/>
      <c r="L577" s="48"/>
      <c r="M577" s="89"/>
      <c r="N577" s="48"/>
      <c r="O577" s="89"/>
      <c r="P577" s="111"/>
      <c r="Q577" s="57"/>
      <c r="R577" s="48"/>
      <c r="S577" s="118"/>
      <c r="T577" s="57"/>
      <c r="U577" s="78"/>
      <c r="W577" s="1"/>
      <c r="X577" s="122"/>
      <c r="Z577" s="123"/>
    </row>
    <row r="578" spans="2:26" x14ac:dyDescent="0.55000000000000004">
      <c r="B578" s="77"/>
      <c r="C578" s="59"/>
      <c r="D578" s="49"/>
      <c r="E578" s="61"/>
      <c r="F578" s="60"/>
      <c r="G578" s="59"/>
      <c r="H578" s="61"/>
      <c r="I578" s="55"/>
      <c r="J578" s="59"/>
      <c r="K578" s="61"/>
      <c r="L578" s="59"/>
      <c r="M578" s="61"/>
      <c r="N578" s="48"/>
      <c r="O578" s="60"/>
      <c r="P578" s="124"/>
      <c r="Q578" s="60"/>
      <c r="R578" s="48"/>
      <c r="S578" s="60"/>
      <c r="T578" s="60"/>
      <c r="U578" s="78"/>
    </row>
    <row r="579" spans="2:26" ht="9.5" customHeight="1" thickBot="1" x14ac:dyDescent="0.6">
      <c r="B579" s="66"/>
      <c r="C579" s="79"/>
      <c r="D579" s="80"/>
      <c r="E579" s="82"/>
      <c r="F579" s="95"/>
      <c r="G579" s="79"/>
      <c r="H579" s="82"/>
      <c r="I579" s="82"/>
      <c r="J579" s="79"/>
      <c r="K579" s="82"/>
      <c r="L579" s="79"/>
      <c r="M579" s="82"/>
      <c r="N579" s="83"/>
      <c r="O579" s="81"/>
      <c r="P579" s="94"/>
      <c r="Q579" s="95"/>
      <c r="R579" s="120"/>
      <c r="S579" s="95"/>
      <c r="T579" s="95"/>
      <c r="U579" s="67"/>
    </row>
    <row r="581" spans="2:26" ht="13" customHeight="1" x14ac:dyDescent="0.55000000000000004">
      <c r="E581" s="112"/>
      <c r="F581" s="113"/>
      <c r="G581" s="112" t="s">
        <v>80</v>
      </c>
      <c r="H581" s="113"/>
      <c r="I581" s="113"/>
      <c r="J581" s="113"/>
      <c r="U581" s="72"/>
    </row>
    <row r="582" spans="2:26" ht="13" customHeight="1" x14ac:dyDescent="0.55000000000000004">
      <c r="E582" s="112" t="s">
        <v>98</v>
      </c>
      <c r="F582" s="113"/>
      <c r="G582" s="293" t="s">
        <v>79</v>
      </c>
      <c r="H582" s="294"/>
      <c r="I582" s="112" t="s">
        <v>106</v>
      </c>
      <c r="J582" s="113"/>
    </row>
    <row r="583" spans="2:26" ht="13" customHeight="1" x14ac:dyDescent="0.55000000000000004">
      <c r="B583" s="130"/>
      <c r="E583" s="114" t="s">
        <v>108</v>
      </c>
      <c r="F583" s="113"/>
      <c r="G583" s="115"/>
      <c r="H583" s="115"/>
      <c r="I583" s="112" t="s">
        <v>107</v>
      </c>
      <c r="J583" s="113"/>
    </row>
    <row r="584" spans="2:26" ht="18.5" customHeight="1" x14ac:dyDescent="0.55000000000000004">
      <c r="E584" s="112" t="s">
        <v>96</v>
      </c>
      <c r="F584" s="113"/>
      <c r="G584" s="112" t="s">
        <v>97</v>
      </c>
      <c r="H584" s="113"/>
      <c r="I584" s="113"/>
      <c r="J584" s="113"/>
    </row>
    <row r="585" spans="2:26" ht="13" customHeight="1" x14ac:dyDescent="0.55000000000000004">
      <c r="E585" s="112" t="s">
        <v>98</v>
      </c>
      <c r="F585" s="113"/>
      <c r="G585" s="112" t="s">
        <v>99</v>
      </c>
      <c r="H585" s="113"/>
      <c r="I585" s="113"/>
      <c r="J585" s="113"/>
    </row>
    <row r="586" spans="2:26" ht="13" customHeight="1" x14ac:dyDescent="0.55000000000000004">
      <c r="E586" s="112" t="s">
        <v>98</v>
      </c>
      <c r="F586" s="113"/>
      <c r="G586" s="112" t="s">
        <v>100</v>
      </c>
      <c r="H586" s="113"/>
      <c r="I586" s="113"/>
      <c r="J586" s="113"/>
    </row>
    <row r="587" spans="2:26" ht="13" customHeight="1" x14ac:dyDescent="0.55000000000000004">
      <c r="E587" s="112" t="s">
        <v>101</v>
      </c>
      <c r="F587" s="113"/>
      <c r="G587" s="112" t="s">
        <v>102</v>
      </c>
      <c r="H587" s="113"/>
      <c r="I587" s="113"/>
      <c r="J587" s="113"/>
    </row>
    <row r="588" spans="2:26" ht="13" customHeight="1" x14ac:dyDescent="0.55000000000000004">
      <c r="E588" s="112" t="s">
        <v>103</v>
      </c>
      <c r="F588" s="113"/>
      <c r="G588" s="112" t="s">
        <v>104</v>
      </c>
      <c r="H588" s="113"/>
      <c r="I588" s="113"/>
      <c r="J588" s="113"/>
    </row>
  </sheetData>
  <mergeCells count="12">
    <mergeCell ref="G582:H58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1"/>
  <sheetViews>
    <sheetView topLeftCell="A4" zoomScale="96" zoomScaleNormal="96" workbookViewId="0">
      <pane xSplit="1" ySplit="4" topLeftCell="B569" activePane="bottomRight" state="frozen"/>
      <selection activeCell="A4" sqref="A4"/>
      <selection pane="topRight" activeCell="B4" sqref="B4"/>
      <selection pane="bottomLeft" activeCell="A8" sqref="A8"/>
      <selection pane="bottomRight" activeCell="B575" sqref="B57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5" si="7283">+AW563+1</f>
        <v>403</v>
      </c>
      <c r="AX567" s="237">
        <f t="shared" si="7241"/>
        <v>44391</v>
      </c>
      <c r="AY567" s="6">
        <v>0</v>
      </c>
      <c r="AZ567" s="238">
        <f t="shared" ref="AZ567" si="7284">+AZ563+AY567</f>
        <v>410</v>
      </c>
      <c r="BA567" s="238">
        <f t="shared" ref="BA567:BA575" si="7285">+BA563+1</f>
        <v>347</v>
      </c>
      <c r="BB567" s="130">
        <v>0</v>
      </c>
      <c r="BC567" s="27">
        <f t="shared" ref="BC567" si="7286">+BC563+BB567</f>
        <v>964</v>
      </c>
      <c r="BD567" s="238">
        <f t="shared" ref="BD567:BD575"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75"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+AT571-AT570</f>
        <v>36</v>
      </c>
      <c r="AT571" s="155">
        <v>12243</v>
      </c>
      <c r="AU571" s="184">
        <f>+AV571-AV570</f>
        <v>4</v>
      </c>
      <c r="AV571" s="188">
        <v>768</v>
      </c>
      <c r="AW571" s="238">
        <f t="shared" si="7283"/>
        <v>404</v>
      </c>
      <c r="AX571" s="237">
        <f t="shared" ref="AX571" si="7444">+A571</f>
        <v>44395</v>
      </c>
      <c r="AY571" s="6">
        <v>0</v>
      </c>
      <c r="AZ571" s="238">
        <f t="shared" ref="AZ571" si="7445">+AZ567+AY571</f>
        <v>410</v>
      </c>
      <c r="BA571" s="238">
        <f t="shared" si="7285"/>
        <v>348</v>
      </c>
      <c r="BB571" s="130">
        <v>0</v>
      </c>
      <c r="BC571" s="27">
        <f t="shared" ref="BC571" si="7446">+BC567+BB571</f>
        <v>964</v>
      </c>
      <c r="BD571" s="238">
        <f t="shared" si="7287"/>
        <v>383</v>
      </c>
      <c r="BE571" s="229">
        <f t="shared" si="7355"/>
        <v>44395</v>
      </c>
      <c r="BF571" s="132">
        <f t="shared" ref="BF571" si="7447">+B571</f>
        <v>26</v>
      </c>
      <c r="BG571" s="132">
        <f t="shared" ref="BG571" si="7448">+BI571</f>
        <v>7010</v>
      </c>
      <c r="BH571" s="229">
        <f t="shared" ref="BH571" si="7449">+A571</f>
        <v>44395</v>
      </c>
      <c r="BI571" s="132">
        <f t="shared" ref="BI571" si="7450">+C571</f>
        <v>7010</v>
      </c>
      <c r="BJ571" s="1">
        <f t="shared" ref="BJ571" si="7451">+BE571</f>
        <v>44395</v>
      </c>
      <c r="BK571">
        <f t="shared" ref="BK571" si="7452">+L571</f>
        <v>17</v>
      </c>
      <c r="BL571">
        <f t="shared" ref="BL571" si="7453">+M571</f>
        <v>17</v>
      </c>
      <c r="BM571" s="1">
        <f t="shared" ref="BM571" si="7454">+BJ571</f>
        <v>44395</v>
      </c>
      <c r="BN571">
        <f t="shared" ref="BN571" si="7455">+BN567+BK571</f>
        <v>10546</v>
      </c>
      <c r="BO571">
        <f t="shared" ref="BO571" si="7456">+BO567+BL571</f>
        <v>5983</v>
      </c>
      <c r="BP571" s="179">
        <f t="shared" ref="BP571" si="7457">+A571</f>
        <v>44395</v>
      </c>
      <c r="BQ571">
        <f t="shared" ref="BQ571" si="7458">+AF571</f>
        <v>11958</v>
      </c>
      <c r="BR571">
        <f t="shared" ref="BR571" si="7459">+AH571</f>
        <v>11682</v>
      </c>
      <c r="BS571">
        <f t="shared" ref="BS571" si="7460">+AJ571</f>
        <v>212</v>
      </c>
      <c r="BT571">
        <v>15</v>
      </c>
      <c r="BU571">
        <f t="shared" si="7370"/>
        <v>2</v>
      </c>
      <c r="BV571">
        <f t="shared" ref="BV571" si="7461">+BV567+BU571</f>
        <v>805</v>
      </c>
      <c r="BW571" s="179">
        <f t="shared" ref="BW571" si="7462">+A571</f>
        <v>44395</v>
      </c>
      <c r="BX571">
        <f t="shared" ref="BX571" si="7463">+AL571</f>
        <v>55</v>
      </c>
      <c r="BY571">
        <f t="shared" ref="BY571" si="7464">+AN571</f>
        <v>53</v>
      </c>
      <c r="BZ571">
        <f t="shared" ref="BZ571" si="7465">+AP571</f>
        <v>0</v>
      </c>
      <c r="CA571" s="179">
        <f t="shared" ref="CA571" si="7466">+A571</f>
        <v>44395</v>
      </c>
      <c r="CB571">
        <f t="shared" ref="CB571" si="7467">+AR571</f>
        <v>15408</v>
      </c>
      <c r="CC571">
        <f>+AT571</f>
        <v>12243</v>
      </c>
      <c r="CD571">
        <f>+AV571</f>
        <v>768</v>
      </c>
      <c r="CE571" s="179">
        <f t="shared" ref="CE571" si="7468">+A571</f>
        <v>44395</v>
      </c>
      <c r="CF571">
        <f t="shared" si="7381"/>
        <v>2</v>
      </c>
      <c r="CG571">
        <f t="shared" ref="CG571" si="7469">+AG571</f>
        <v>0</v>
      </c>
      <c r="CH571" s="179">
        <f t="shared" ref="CH571" si="7470">+A571</f>
        <v>44395</v>
      </c>
      <c r="CI571">
        <f t="shared" ref="CI571" si="7471">+AI571</f>
        <v>0</v>
      </c>
      <c r="CJ571" s="1">
        <f t="shared" si="7385"/>
        <v>44395</v>
      </c>
      <c r="CK571" s="282">
        <f t="shared" si="7386"/>
        <v>2</v>
      </c>
      <c r="CL571" s="1">
        <f t="shared" si="7387"/>
        <v>44395</v>
      </c>
      <c r="CM571" s="283">
        <f t="shared" ref="CM571" si="7472">+AI571</f>
        <v>0</v>
      </c>
      <c r="CN571" s="179">
        <f t="shared" ref="CN571" si="7473">+A571</f>
        <v>44395</v>
      </c>
      <c r="CO571">
        <f t="shared" ref="CO571" si="7474">+AQ571</f>
        <v>18</v>
      </c>
      <c r="CP571">
        <f>+AU571</f>
        <v>4</v>
      </c>
      <c r="CQ571">
        <f>+AS571</f>
        <v>36</v>
      </c>
    </row>
    <row r="572" spans="1:95" ht="18" customHeight="1" x14ac:dyDescent="0.55000000000000004">
      <c r="A572" s="179">
        <v>44396</v>
      </c>
      <c r="B572" s="240">
        <v>57</v>
      </c>
      <c r="C572" s="154">
        <f t="shared" ref="C572" si="7475">+B572+C571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76">+AF572-AF571</f>
        <v>0</v>
      </c>
      <c r="AE572" s="243">
        <f t="shared" si="7343"/>
        <v>10753</v>
      </c>
      <c r="AF572" s="155">
        <v>11958</v>
      </c>
      <c r="AG572" s="184">
        <f t="shared" ref="AG572:AG573" si="7477">+AH572-AH571</f>
        <v>4</v>
      </c>
      <c r="AH572" s="155">
        <v>11686</v>
      </c>
      <c r="AI572" s="184">
        <f t="shared" ref="AI572" si="7478">+AJ572-AJ571</f>
        <v>0</v>
      </c>
      <c r="AJ572" s="185">
        <v>212</v>
      </c>
      <c r="AK572" s="186">
        <f t="shared" ref="AK572" si="7479">+AL572-AL571</f>
        <v>0</v>
      </c>
      <c r="AL572" s="155">
        <v>55</v>
      </c>
      <c r="AM572" s="184">
        <f t="shared" ref="AM572" si="7480">+AN572-AN571</f>
        <v>0</v>
      </c>
      <c r="AN572" s="155">
        <v>53</v>
      </c>
      <c r="AO572" s="184">
        <f t="shared" ref="AO572" si="7481">+AP572-AP571</f>
        <v>0</v>
      </c>
      <c r="AP572" s="187">
        <v>0</v>
      </c>
      <c r="AQ572" s="186">
        <f t="shared" ref="AQ572" si="7482">+AR572-AR571</f>
        <v>21</v>
      </c>
      <c r="AR572" s="155">
        <v>15429</v>
      </c>
      <c r="AS572" s="184">
        <f>+AT572-AT571</f>
        <v>25</v>
      </c>
      <c r="AT572" s="155">
        <v>12268</v>
      </c>
      <c r="AU572" s="184">
        <f>+AV572-AV571</f>
        <v>1</v>
      </c>
      <c r="AV572" s="188">
        <v>769</v>
      </c>
      <c r="AW572" s="238">
        <f t="shared" si="7283"/>
        <v>405</v>
      </c>
      <c r="AX572" s="237">
        <f t="shared" ref="AX572" si="7483">+A572</f>
        <v>44396</v>
      </c>
      <c r="AY572" s="6">
        <v>0</v>
      </c>
      <c r="AZ572" s="238">
        <f t="shared" ref="AZ572" si="7484">+AZ568+AY572</f>
        <v>410</v>
      </c>
      <c r="BA572" s="238">
        <f t="shared" si="7285"/>
        <v>349</v>
      </c>
      <c r="BB572" s="130">
        <v>0</v>
      </c>
      <c r="BC572" s="27">
        <f t="shared" ref="BC572" si="7485">+BC568+BB572</f>
        <v>964</v>
      </c>
      <c r="BD572" s="238">
        <f t="shared" si="7287"/>
        <v>384</v>
      </c>
      <c r="BE572" s="229">
        <f t="shared" si="7355"/>
        <v>44396</v>
      </c>
      <c r="BF572" s="132">
        <f t="shared" ref="BF572" si="7486">+B572</f>
        <v>57</v>
      </c>
      <c r="BG572" s="132">
        <f t="shared" ref="BG572" si="7487">+BI572</f>
        <v>7067</v>
      </c>
      <c r="BH572" s="229">
        <f t="shared" ref="BH572" si="7488">+A572</f>
        <v>44396</v>
      </c>
      <c r="BI572" s="132">
        <f t="shared" ref="BI572" si="7489">+C572</f>
        <v>7067</v>
      </c>
      <c r="BJ572" s="1">
        <f t="shared" ref="BJ572" si="7490">+BE572</f>
        <v>44396</v>
      </c>
      <c r="BK572">
        <f t="shared" ref="BK572" si="7491">+L572</f>
        <v>19</v>
      </c>
      <c r="BL572">
        <f t="shared" ref="BL572" si="7492">+M572</f>
        <v>17</v>
      </c>
      <c r="BM572" s="1">
        <f t="shared" ref="BM572" si="7493">+BJ572</f>
        <v>44396</v>
      </c>
      <c r="BN572">
        <f t="shared" ref="BN572" si="7494">+BN568+BK572</f>
        <v>10578</v>
      </c>
      <c r="BO572">
        <f t="shared" ref="BO572" si="7495">+BO568+BL572</f>
        <v>6013</v>
      </c>
      <c r="BP572" s="179">
        <f t="shared" ref="BP572" si="7496">+A572</f>
        <v>44396</v>
      </c>
      <c r="BQ572">
        <f t="shared" ref="BQ572" si="7497">+AF572</f>
        <v>11958</v>
      </c>
      <c r="BR572">
        <f t="shared" ref="BR572" si="7498">+AH572</f>
        <v>11686</v>
      </c>
      <c r="BS572">
        <f t="shared" ref="BS572" si="7499">+AJ572</f>
        <v>212</v>
      </c>
      <c r="BT572">
        <v>15</v>
      </c>
      <c r="BU572">
        <f t="shared" si="7370"/>
        <v>0</v>
      </c>
      <c r="BV572">
        <f t="shared" ref="BV572" si="7500">+BV568+BU572</f>
        <v>801</v>
      </c>
      <c r="BW572" s="179">
        <f t="shared" ref="BW572" si="7501">+A572</f>
        <v>44396</v>
      </c>
      <c r="BX572">
        <f t="shared" ref="BX572" si="7502">+AL572</f>
        <v>55</v>
      </c>
      <c r="BY572">
        <f t="shared" ref="BY572" si="7503">+AN572</f>
        <v>53</v>
      </c>
      <c r="BZ572">
        <f t="shared" ref="BZ572" si="7504">+AP572</f>
        <v>0</v>
      </c>
      <c r="CA572" s="179">
        <f t="shared" ref="CA572" si="7505">+A572</f>
        <v>44396</v>
      </c>
      <c r="CB572">
        <f t="shared" ref="CB572" si="7506">+AR572</f>
        <v>15429</v>
      </c>
      <c r="CC572">
        <f>+AT572</f>
        <v>12268</v>
      </c>
      <c r="CD572">
        <f>+AV572</f>
        <v>769</v>
      </c>
      <c r="CE572" s="179">
        <f t="shared" ref="CE572" si="7507">+A572</f>
        <v>44396</v>
      </c>
      <c r="CF572">
        <f t="shared" si="7381"/>
        <v>0</v>
      </c>
      <c r="CG572">
        <f t="shared" ref="CG572" si="7508">+AG572</f>
        <v>4</v>
      </c>
      <c r="CH572" s="179">
        <f t="shared" ref="CH572" si="7509">+A572</f>
        <v>44396</v>
      </c>
      <c r="CI572">
        <f t="shared" ref="CI572" si="7510">+AI572</f>
        <v>0</v>
      </c>
      <c r="CJ572" s="1">
        <f t="shared" si="7385"/>
        <v>44396</v>
      </c>
      <c r="CK572" s="282">
        <f t="shared" si="7386"/>
        <v>0</v>
      </c>
      <c r="CL572" s="1">
        <f t="shared" si="7387"/>
        <v>44396</v>
      </c>
      <c r="CM572" s="283">
        <f t="shared" ref="CM572" si="7511">+AI572</f>
        <v>0</v>
      </c>
      <c r="CN572" s="179">
        <f t="shared" ref="CN572" si="7512">+A572</f>
        <v>44396</v>
      </c>
      <c r="CO572">
        <f t="shared" ref="CO572" si="7513">+AQ572</f>
        <v>21</v>
      </c>
      <c r="CP572">
        <f>+AU572</f>
        <v>1</v>
      </c>
      <c r="CQ572">
        <f>+AS572</f>
        <v>25</v>
      </c>
    </row>
    <row r="573" spans="1:95" ht="18" customHeight="1" x14ac:dyDescent="0.55000000000000004">
      <c r="A573" s="179">
        <v>44397</v>
      </c>
      <c r="B573" s="240">
        <v>20</v>
      </c>
      <c r="C573" s="154">
        <f t="shared" ref="C573" si="7514">+B573+C572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15">+AF573-AF572</f>
        <v>7</v>
      </c>
      <c r="AE573" s="243">
        <f t="shared" si="7343"/>
        <v>10760</v>
      </c>
      <c r="AF573" s="155">
        <v>11965</v>
      </c>
      <c r="AG573" s="184">
        <f t="shared" si="7477"/>
        <v>2</v>
      </c>
      <c r="AH573" s="155">
        <v>11688</v>
      </c>
      <c r="AI573" s="184">
        <f t="shared" ref="AI573" si="7516">+AJ573-AJ572</f>
        <v>0</v>
      </c>
      <c r="AJ573" s="185">
        <v>212</v>
      </c>
      <c r="AK573" s="186">
        <f t="shared" ref="AK573" si="7517">+AL573-AL572</f>
        <v>0</v>
      </c>
      <c r="AL573" s="155">
        <v>55</v>
      </c>
      <c r="AM573" s="184">
        <f t="shared" ref="AM573" si="7518">+AN573-AN572</f>
        <v>0</v>
      </c>
      <c r="AN573" s="155">
        <v>53</v>
      </c>
      <c r="AO573" s="184">
        <f t="shared" ref="AO573" si="7519">+AP573-AP572</f>
        <v>0</v>
      </c>
      <c r="AP573" s="187">
        <v>0</v>
      </c>
      <c r="AQ573" s="186">
        <f t="shared" ref="AQ573" si="7520">+AR573-AR572</f>
        <v>24</v>
      </c>
      <c r="AR573" s="155">
        <v>15453</v>
      </c>
      <c r="AS573" s="184">
        <f>+AT573-AT572</f>
        <v>80</v>
      </c>
      <c r="AT573" s="155">
        <v>12348</v>
      </c>
      <c r="AU573" s="184">
        <f>+AV573-AV572</f>
        <v>4</v>
      </c>
      <c r="AV573" s="188">
        <v>773</v>
      </c>
      <c r="AW573" s="238">
        <f t="shared" si="7283"/>
        <v>406</v>
      </c>
      <c r="AX573" s="237">
        <f t="shared" ref="AX573" si="7521">+A573</f>
        <v>44397</v>
      </c>
      <c r="AY573" s="6">
        <v>0</v>
      </c>
      <c r="AZ573" s="238">
        <f t="shared" ref="AZ573" si="7522">+AZ569+AY573</f>
        <v>410</v>
      </c>
      <c r="BA573" s="238">
        <f t="shared" si="7285"/>
        <v>350</v>
      </c>
      <c r="BB573" s="130">
        <v>0</v>
      </c>
      <c r="BC573" s="27">
        <f t="shared" ref="BC573" si="7523">+BC569+BB573</f>
        <v>964</v>
      </c>
      <c r="BD573" s="238">
        <f t="shared" si="7287"/>
        <v>385</v>
      </c>
      <c r="BE573" s="229">
        <f t="shared" si="7355"/>
        <v>44397</v>
      </c>
      <c r="BF573" s="132">
        <f t="shared" ref="BF573" si="7524">+B573</f>
        <v>20</v>
      </c>
      <c r="BG573" s="132">
        <f t="shared" ref="BG573" si="7525">+BI573</f>
        <v>7087</v>
      </c>
      <c r="BH573" s="229">
        <f t="shared" ref="BH573" si="7526">+A573</f>
        <v>44397</v>
      </c>
      <c r="BI573" s="132">
        <f t="shared" ref="BI573" si="7527">+C573</f>
        <v>7087</v>
      </c>
      <c r="BJ573" s="1">
        <f t="shared" ref="BJ573" si="7528">+BE573</f>
        <v>44397</v>
      </c>
      <c r="BK573">
        <f t="shared" ref="BK573" si="7529">+L573</f>
        <v>23</v>
      </c>
      <c r="BL573">
        <f t="shared" ref="BL573" si="7530">+M573</f>
        <v>22</v>
      </c>
      <c r="BM573" s="1">
        <f t="shared" ref="BM573" si="7531">+BJ573</f>
        <v>44397</v>
      </c>
      <c r="BN573">
        <f t="shared" ref="BN573" si="7532">+BN569+BK573</f>
        <v>10601</v>
      </c>
      <c r="BO573">
        <f t="shared" ref="BO573" si="7533">+BO569+BL573</f>
        <v>6037</v>
      </c>
      <c r="BP573" s="179">
        <f t="shared" ref="BP573" si="7534">+A573</f>
        <v>44397</v>
      </c>
      <c r="BQ573">
        <f t="shared" ref="BQ573" si="7535">+AF573</f>
        <v>11965</v>
      </c>
      <c r="BR573">
        <f t="shared" ref="BR573" si="7536">+AH573</f>
        <v>11688</v>
      </c>
      <c r="BS573">
        <f t="shared" ref="BS573" si="7537">+AJ573</f>
        <v>212</v>
      </c>
      <c r="BT573">
        <v>15</v>
      </c>
      <c r="BU573">
        <f t="shared" si="7370"/>
        <v>7</v>
      </c>
      <c r="BV573">
        <f t="shared" ref="BV573" si="7538">+BV569+BU573</f>
        <v>809</v>
      </c>
      <c r="BW573" s="179">
        <f t="shared" ref="BW573" si="7539">+A573</f>
        <v>44397</v>
      </c>
      <c r="BX573">
        <f t="shared" ref="BX573" si="7540">+AL573</f>
        <v>55</v>
      </c>
      <c r="BY573">
        <f t="shared" ref="BY573" si="7541">+AN573</f>
        <v>53</v>
      </c>
      <c r="BZ573">
        <f t="shared" ref="BZ573" si="7542">+AP573</f>
        <v>0</v>
      </c>
      <c r="CA573" s="179">
        <f t="shared" ref="CA573" si="7543">+A573</f>
        <v>44397</v>
      </c>
      <c r="CB573">
        <f t="shared" ref="CB573" si="7544">+AR573</f>
        <v>15453</v>
      </c>
      <c r="CC573">
        <f>+AT573</f>
        <v>12348</v>
      </c>
      <c r="CD573">
        <f>+AV573</f>
        <v>773</v>
      </c>
      <c r="CE573" s="179">
        <f t="shared" ref="CE573" si="7545">+A573</f>
        <v>44397</v>
      </c>
      <c r="CF573">
        <f t="shared" si="7381"/>
        <v>7</v>
      </c>
      <c r="CG573">
        <f t="shared" ref="CG573" si="7546">+AG573</f>
        <v>2</v>
      </c>
      <c r="CH573" s="179">
        <f t="shared" ref="CH573" si="7547">+A573</f>
        <v>44397</v>
      </c>
      <c r="CI573">
        <f t="shared" ref="CI573" si="7548">+AI573</f>
        <v>0</v>
      </c>
      <c r="CJ573" s="1">
        <f t="shared" si="7385"/>
        <v>44397</v>
      </c>
      <c r="CK573" s="282">
        <f t="shared" si="7386"/>
        <v>7</v>
      </c>
      <c r="CL573" s="1">
        <f t="shared" si="7387"/>
        <v>44397</v>
      </c>
      <c r="CM573" s="283">
        <f t="shared" ref="CM573" si="7549">+AI573</f>
        <v>0</v>
      </c>
      <c r="CN573" s="179">
        <f t="shared" ref="CN573" si="7550">+A573</f>
        <v>44397</v>
      </c>
      <c r="CO573">
        <f t="shared" ref="CO573" si="7551">+AQ573</f>
        <v>24</v>
      </c>
      <c r="CP573">
        <f>+AU573</f>
        <v>4</v>
      </c>
      <c r="CQ573">
        <f>+AS573</f>
        <v>80</v>
      </c>
    </row>
    <row r="574" spans="1:95" ht="18" customHeight="1" x14ac:dyDescent="0.55000000000000004">
      <c r="A574" s="179">
        <v>44398</v>
      </c>
      <c r="B574" s="240">
        <v>38</v>
      </c>
      <c r="C574" s="154">
        <f t="shared" ref="C574" si="7552">+B574+C573</f>
        <v>7125</v>
      </c>
      <c r="D574" s="154">
        <f t="shared" ref="D574" si="7553">+C574-F574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54">+AF574-AF573</f>
        <v>5</v>
      </c>
      <c r="AE574" s="243">
        <f t="shared" si="7343"/>
        <v>10765</v>
      </c>
      <c r="AF574" s="155">
        <v>11970</v>
      </c>
      <c r="AG574" s="184">
        <f t="shared" ref="AG574" si="7555">+AH574-AH573</f>
        <v>0</v>
      </c>
      <c r="AH574" s="155">
        <v>11688</v>
      </c>
      <c r="AI574" s="184">
        <f t="shared" ref="AI574" si="7556">+AJ574-AJ573</f>
        <v>0</v>
      </c>
      <c r="AJ574" s="185">
        <v>212</v>
      </c>
      <c r="AK574" s="186">
        <f t="shared" ref="AK574" si="7557">+AL574-AL573</f>
        <v>1</v>
      </c>
      <c r="AL574" s="155">
        <v>56</v>
      </c>
      <c r="AM574" s="184">
        <f t="shared" ref="AM574" si="7558">+AN574-AN573</f>
        <v>0</v>
      </c>
      <c r="AN574" s="155">
        <v>53</v>
      </c>
      <c r="AO574" s="184">
        <f t="shared" ref="AO574" si="7559">+AP574-AP573</f>
        <v>0</v>
      </c>
      <c r="AP574" s="187">
        <v>0</v>
      </c>
      <c r="AQ574" s="186">
        <f t="shared" ref="AQ574" si="7560">+AR574-AR573</f>
        <v>25</v>
      </c>
      <c r="AR574" s="155">
        <v>15478</v>
      </c>
      <c r="AS574" s="184">
        <f>+AT574-AT573</f>
        <v>34</v>
      </c>
      <c r="AT574" s="155">
        <v>12382</v>
      </c>
      <c r="AU574" s="184">
        <f>+AV574-AV573</f>
        <v>5</v>
      </c>
      <c r="AV574" s="188">
        <v>778</v>
      </c>
      <c r="AW574" s="238">
        <f t="shared" si="7283"/>
        <v>407</v>
      </c>
      <c r="AX574" s="237">
        <f t="shared" ref="AX574" si="7561">+A574</f>
        <v>44398</v>
      </c>
      <c r="AY574" s="6">
        <v>0</v>
      </c>
      <c r="AZ574" s="238">
        <f t="shared" ref="AZ574" si="7562">+AZ570+AY574</f>
        <v>410</v>
      </c>
      <c r="BA574" s="238">
        <f t="shared" si="7285"/>
        <v>351</v>
      </c>
      <c r="BB574" s="130">
        <v>0</v>
      </c>
      <c r="BC574" s="27">
        <f t="shared" ref="BC574" si="7563">+BC570+BB574</f>
        <v>964</v>
      </c>
      <c r="BD574" s="238">
        <f t="shared" si="7287"/>
        <v>386</v>
      </c>
      <c r="BE574" s="229">
        <f t="shared" si="7355"/>
        <v>44398</v>
      </c>
      <c r="BF574" s="132">
        <f t="shared" ref="BF574:BF575" si="7564">+B574</f>
        <v>38</v>
      </c>
      <c r="BG574" s="132">
        <f t="shared" ref="BG574" si="7565">+BI574</f>
        <v>7125</v>
      </c>
      <c r="BH574" s="229">
        <f t="shared" ref="BH574" si="7566">+A574</f>
        <v>44398</v>
      </c>
      <c r="BI574" s="132">
        <f t="shared" ref="BI574" si="7567">+C574</f>
        <v>7125</v>
      </c>
      <c r="BJ574" s="1">
        <f t="shared" ref="BJ574" si="7568">+BE574</f>
        <v>44398</v>
      </c>
      <c r="BK574">
        <f t="shared" ref="BK574:BK575" si="7569">+L574</f>
        <v>18</v>
      </c>
      <c r="BL574">
        <f t="shared" ref="BL574:BL575" si="7570">+M574</f>
        <v>11</v>
      </c>
      <c r="BM574" s="1">
        <f t="shared" ref="BM574" si="7571">+BJ574</f>
        <v>44398</v>
      </c>
      <c r="BN574">
        <f t="shared" ref="BN574" si="7572">+BN570+BK574</f>
        <v>10612</v>
      </c>
      <c r="BO574">
        <f t="shared" ref="BO574" si="7573">+BO570+BL574</f>
        <v>6042</v>
      </c>
      <c r="BP574" s="179">
        <f t="shared" ref="BP574" si="7574">+A574</f>
        <v>44398</v>
      </c>
      <c r="BQ574">
        <f t="shared" ref="BQ574:BQ575" si="7575">+AF574</f>
        <v>11970</v>
      </c>
      <c r="BR574">
        <f t="shared" ref="BR574" si="7576">+AH574</f>
        <v>11688</v>
      </c>
      <c r="BS574">
        <f t="shared" ref="BS574" si="7577">+AJ574</f>
        <v>212</v>
      </c>
      <c r="BT574">
        <v>15</v>
      </c>
      <c r="BU574">
        <f t="shared" si="7370"/>
        <v>5</v>
      </c>
      <c r="BV574">
        <f t="shared" ref="BV574" si="7578">+BV570+BU574</f>
        <v>807</v>
      </c>
      <c r="BW574" s="179">
        <f t="shared" ref="BW574" si="7579">+A574</f>
        <v>44398</v>
      </c>
      <c r="BX574">
        <f t="shared" ref="BX574" si="7580">+AL574</f>
        <v>56</v>
      </c>
      <c r="BY574">
        <f t="shared" ref="BY574" si="7581">+AN574</f>
        <v>53</v>
      </c>
      <c r="BZ574">
        <f t="shared" ref="BZ574" si="7582">+AP574</f>
        <v>0</v>
      </c>
      <c r="CA574" s="179">
        <f t="shared" ref="CA574" si="7583">+A574</f>
        <v>44398</v>
      </c>
      <c r="CB574">
        <f t="shared" ref="CB574:CB575" si="7584">+AR574</f>
        <v>15478</v>
      </c>
      <c r="CC574">
        <f>+AT574</f>
        <v>12382</v>
      </c>
      <c r="CD574">
        <f>+AV574</f>
        <v>778</v>
      </c>
      <c r="CE574" s="179">
        <f t="shared" ref="CE574" si="7585">+A574</f>
        <v>44398</v>
      </c>
      <c r="CF574">
        <f t="shared" si="7381"/>
        <v>5</v>
      </c>
      <c r="CG574">
        <f t="shared" ref="CG574" si="7586">+AG574</f>
        <v>0</v>
      </c>
      <c r="CH574" s="179">
        <f t="shared" ref="CH574" si="7587">+A574</f>
        <v>44398</v>
      </c>
      <c r="CI574">
        <f t="shared" ref="CI574" si="7588">+AI574</f>
        <v>0</v>
      </c>
      <c r="CJ574" s="1">
        <f t="shared" si="7385"/>
        <v>44398</v>
      </c>
      <c r="CK574" s="282">
        <f t="shared" si="7386"/>
        <v>5</v>
      </c>
      <c r="CL574" s="1">
        <f t="shared" si="7387"/>
        <v>44398</v>
      </c>
      <c r="CM574" s="283">
        <f t="shared" ref="CM574" si="7589">+AI574</f>
        <v>0</v>
      </c>
      <c r="CN574" s="179">
        <f t="shared" ref="CN574" si="7590">+A574</f>
        <v>44398</v>
      </c>
      <c r="CO574">
        <f t="shared" ref="CO574" si="7591">+AQ574</f>
        <v>25</v>
      </c>
      <c r="CP574">
        <f>+AU574</f>
        <v>5</v>
      </c>
      <c r="CQ574">
        <f>+AS574</f>
        <v>34</v>
      </c>
    </row>
    <row r="575" spans="1:95" ht="18" customHeight="1" x14ac:dyDescent="0.55000000000000004">
      <c r="A575" s="179">
        <v>44399</v>
      </c>
      <c r="B575" s="240">
        <v>36</v>
      </c>
      <c r="C575" s="154">
        <f t="shared" ref="C575" si="7592">+B575+C574</f>
        <v>7161</v>
      </c>
      <c r="D575" s="154">
        <f t="shared" ref="D575" si="7593">+C575-F575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594">+A575</f>
        <v>44399</v>
      </c>
      <c r="AA575" s="230">
        <f t="shared" ref="AA575" si="7595">+AF575+AL575+AR575</f>
        <v>27538</v>
      </c>
      <c r="AB575" s="230">
        <f t="shared" ref="AB575" si="7596">+AH575+AN575+AT575</f>
        <v>24199</v>
      </c>
      <c r="AC575" s="231">
        <f t="shared" ref="AC575" si="7597">+AJ575+AP575+AV575</f>
        <v>994</v>
      </c>
      <c r="AD575" s="183">
        <f t="shared" ref="AD575" si="7598">+AF575-AF574</f>
        <v>1</v>
      </c>
      <c r="AE575" s="243">
        <f t="shared" ref="AE575" si="7599">+AE574+AD575</f>
        <v>10766</v>
      </c>
      <c r="AF575" s="155">
        <v>11971</v>
      </c>
      <c r="AG575" s="184">
        <f t="shared" ref="AG575" si="7600">+AH575-AH574</f>
        <v>2</v>
      </c>
      <c r="AH575" s="155">
        <v>11690</v>
      </c>
      <c r="AI575" s="184">
        <f t="shared" ref="AI575" si="7601">+AJ575-AJ574</f>
        <v>0</v>
      </c>
      <c r="AJ575" s="185">
        <v>212</v>
      </c>
      <c r="AK575" s="186">
        <f t="shared" ref="AK575" si="7602">+AL575-AL574</f>
        <v>0</v>
      </c>
      <c r="AL575" s="155">
        <v>56</v>
      </c>
      <c r="AM575" s="184">
        <f t="shared" ref="AM575" si="7603">+AN575-AN574</f>
        <v>0</v>
      </c>
      <c r="AN575" s="155">
        <v>53</v>
      </c>
      <c r="AO575" s="184">
        <f t="shared" ref="AO575" si="7604">+AP575-AP574</f>
        <v>0</v>
      </c>
      <c r="AP575" s="187">
        <v>0</v>
      </c>
      <c r="AQ575" s="186">
        <f t="shared" ref="AQ575" si="7605">+AR575-AR574</f>
        <v>33</v>
      </c>
      <c r="AR575" s="155">
        <v>15511</v>
      </c>
      <c r="AS575" s="184">
        <f>+AT575-AT574</f>
        <v>74</v>
      </c>
      <c r="AT575" s="155">
        <v>12456</v>
      </c>
      <c r="AU575" s="184">
        <f>+AV575-AV574</f>
        <v>4</v>
      </c>
      <c r="AV575" s="188">
        <v>782</v>
      </c>
      <c r="AW575" s="238">
        <f t="shared" si="7283"/>
        <v>405</v>
      </c>
      <c r="AX575" s="237">
        <f t="shared" ref="AX575" si="7606">+A575</f>
        <v>44399</v>
      </c>
      <c r="AY575" s="6">
        <v>0</v>
      </c>
      <c r="AZ575" s="238">
        <f t="shared" ref="AZ575" si="7607">+AZ571+AY575</f>
        <v>410</v>
      </c>
      <c r="BA575" s="238">
        <f t="shared" si="7285"/>
        <v>349</v>
      </c>
      <c r="BB575" s="130">
        <v>0</v>
      </c>
      <c r="BC575" s="27">
        <f t="shared" ref="BC575" si="7608">+BC571+BB575</f>
        <v>964</v>
      </c>
      <c r="BD575" s="238">
        <f t="shared" si="7287"/>
        <v>384</v>
      </c>
      <c r="BE575" s="229">
        <f t="shared" ref="BE575" si="7609">+Z575</f>
        <v>44399</v>
      </c>
      <c r="BF575" s="132">
        <f t="shared" ref="BF575" si="7610">+B575</f>
        <v>36</v>
      </c>
      <c r="BG575" s="132">
        <f t="shared" ref="BG575" si="7611">+BI575</f>
        <v>7161</v>
      </c>
      <c r="BH575" s="229">
        <f t="shared" ref="BH575" si="7612">+A575</f>
        <v>44399</v>
      </c>
      <c r="BI575" s="132">
        <f t="shared" ref="BI575" si="7613">+C575</f>
        <v>7161</v>
      </c>
      <c r="BJ575" s="1">
        <f t="shared" ref="BJ575" si="7614">+BE575</f>
        <v>44399</v>
      </c>
      <c r="BK575">
        <f t="shared" ref="BK575" si="7615">+L575</f>
        <v>35</v>
      </c>
      <c r="BL575">
        <f t="shared" ref="BL575" si="7616">+M575</f>
        <v>25</v>
      </c>
      <c r="BM575" s="1">
        <f t="shared" ref="BM575" si="7617">+BJ575</f>
        <v>44399</v>
      </c>
      <c r="BN575">
        <f t="shared" ref="BN575" si="7618">+BN571+BK575</f>
        <v>10581</v>
      </c>
      <c r="BO575">
        <f t="shared" ref="BO575" si="7619">+BO571+BL575</f>
        <v>6008</v>
      </c>
      <c r="BP575" s="179">
        <f t="shared" ref="BP575" si="7620">+A575</f>
        <v>44399</v>
      </c>
      <c r="BQ575">
        <f t="shared" ref="BQ575" si="7621">+AF575</f>
        <v>11971</v>
      </c>
      <c r="BR575">
        <f t="shared" ref="BR575" si="7622">+AH575</f>
        <v>11690</v>
      </c>
      <c r="BS575">
        <f t="shared" ref="BS575" si="7623">+AJ575</f>
        <v>212</v>
      </c>
      <c r="BT575">
        <v>15</v>
      </c>
      <c r="BU575">
        <f t="shared" ref="BU575" si="7624">+AD575</f>
        <v>1</v>
      </c>
      <c r="BV575">
        <f t="shared" ref="BV575" si="7625">+BV571+BU575</f>
        <v>806</v>
      </c>
      <c r="BW575" s="179">
        <f t="shared" ref="BW575" si="7626">+A575</f>
        <v>44399</v>
      </c>
      <c r="BX575">
        <f t="shared" ref="BX575" si="7627">+AL575</f>
        <v>56</v>
      </c>
      <c r="BY575">
        <f t="shared" ref="BY575" si="7628">+AN575</f>
        <v>53</v>
      </c>
      <c r="BZ575">
        <f t="shared" ref="BZ575" si="7629">+AP575</f>
        <v>0</v>
      </c>
      <c r="CA575" s="179">
        <f t="shared" ref="CA575" si="7630">+A575</f>
        <v>44399</v>
      </c>
      <c r="CB575">
        <f t="shared" ref="CB575" si="7631">+AR575</f>
        <v>15511</v>
      </c>
      <c r="CC575">
        <f>+AT575</f>
        <v>12456</v>
      </c>
      <c r="CD575">
        <f>+AV575</f>
        <v>782</v>
      </c>
      <c r="CE575" s="179">
        <f t="shared" ref="CE575" si="7632">+A575</f>
        <v>44399</v>
      </c>
      <c r="CF575">
        <f t="shared" ref="CF575" si="7633">+AD575</f>
        <v>1</v>
      </c>
      <c r="CG575">
        <f t="shared" ref="CG575" si="7634">+AG575</f>
        <v>2</v>
      </c>
      <c r="CH575" s="179">
        <f t="shared" ref="CH575" si="7635">+A575</f>
        <v>44399</v>
      </c>
      <c r="CI575">
        <f t="shared" ref="CI575" si="7636">+AI575</f>
        <v>0</v>
      </c>
      <c r="CJ575" s="1">
        <f t="shared" ref="CJ575" si="7637">+Z575</f>
        <v>44399</v>
      </c>
      <c r="CK575" s="282">
        <f t="shared" ref="CK575" si="7638">+AD575</f>
        <v>1</v>
      </c>
      <c r="CL575" s="1">
        <f t="shared" ref="CL575" si="7639">+Z575</f>
        <v>44399</v>
      </c>
      <c r="CM575" s="283">
        <f t="shared" ref="CM575" si="7640">+AI575</f>
        <v>0</v>
      </c>
      <c r="CN575" s="179">
        <f t="shared" ref="CN575" si="7641">+A575</f>
        <v>44399</v>
      </c>
      <c r="CO575">
        <f t="shared" ref="CO575" si="7642">+AQ575</f>
        <v>33</v>
      </c>
      <c r="CP575">
        <f>+AU575</f>
        <v>4</v>
      </c>
      <c r="CQ575">
        <f>+AS575</f>
        <v>74</v>
      </c>
    </row>
    <row r="576" spans="1:95" ht="18" customHeight="1" x14ac:dyDescent="0.55000000000000004">
      <c r="A576" s="179"/>
      <c r="B576" s="240"/>
      <c r="C576" s="154"/>
      <c r="D576" s="154"/>
      <c r="E576" s="147"/>
      <c r="F576" s="147"/>
      <c r="G576" s="147"/>
      <c r="H576" s="135"/>
      <c r="I576" s="147"/>
      <c r="J576" s="135"/>
      <c r="K576" s="42"/>
      <c r="L576" s="146"/>
      <c r="M576" s="147"/>
      <c r="N576" s="135"/>
      <c r="O576" s="135"/>
      <c r="P576" s="147"/>
      <c r="Q576" s="147"/>
      <c r="R576" s="135"/>
      <c r="S576" s="135"/>
      <c r="T576" s="147"/>
      <c r="U576" s="147"/>
      <c r="V576" s="135"/>
      <c r="W576" s="42"/>
      <c r="X576" s="148"/>
      <c r="Y576" s="5"/>
      <c r="Z576" s="75"/>
      <c r="AA576" s="230"/>
      <c r="AB576" s="230"/>
      <c r="AC576" s="231"/>
      <c r="AD576" s="183"/>
      <c r="AE576" s="243"/>
      <c r="AF576" s="155"/>
      <c r="AG576" s="184"/>
      <c r="AH576" s="155"/>
      <c r="AI576" s="184"/>
      <c r="AJ576" s="185"/>
      <c r="AK576" s="186"/>
      <c r="AL576" s="155"/>
      <c r="AM576" s="184"/>
      <c r="AN576" s="155"/>
      <c r="AO576" s="184"/>
      <c r="AP576" s="187"/>
      <c r="AQ576" s="186"/>
      <c r="AR576" s="155"/>
      <c r="AS576" s="184"/>
      <c r="AT576" s="155"/>
      <c r="AU576" s="184"/>
      <c r="AV576" s="188"/>
      <c r="AW576" s="238"/>
      <c r="AX576" s="237"/>
      <c r="AY576" s="6"/>
      <c r="AZ576" s="238"/>
      <c r="BA576" s="238"/>
      <c r="BB576" s="130"/>
      <c r="BC576" s="27"/>
      <c r="BD576" s="238"/>
      <c r="BE576" s="229"/>
      <c r="BF576" s="132"/>
      <c r="BG576" s="132"/>
      <c r="BH576" s="229"/>
      <c r="BI576" s="132"/>
      <c r="BJ576" s="1"/>
      <c r="BM576" s="1"/>
      <c r="BP576" s="179"/>
      <c r="BW576" s="179"/>
      <c r="CA576" s="179"/>
      <c r="CE576" s="179"/>
      <c r="CH576" s="179"/>
      <c r="CJ576" s="1"/>
      <c r="CK576" s="282"/>
      <c r="CL576" s="1"/>
      <c r="CM576" s="283"/>
      <c r="CN576" s="179"/>
    </row>
    <row r="577" spans="1:73" ht="7" customHeight="1" thickBot="1" x14ac:dyDescent="0.6">
      <c r="A577" s="66"/>
      <c r="B577" s="146"/>
      <c r="C577" s="154"/>
      <c r="D577" s="147"/>
      <c r="E577" s="147"/>
      <c r="F577" s="147"/>
      <c r="G577" s="147"/>
      <c r="H577" s="135"/>
      <c r="I577" s="147"/>
      <c r="J577" s="135"/>
      <c r="K577" s="148"/>
      <c r="L577" s="146"/>
      <c r="M577" s="147"/>
      <c r="N577" s="135"/>
      <c r="O577" s="135"/>
      <c r="P577" s="147"/>
      <c r="Q577" s="147"/>
      <c r="R577" s="135"/>
      <c r="S577" s="135"/>
      <c r="T577" s="147"/>
      <c r="U577" s="147"/>
      <c r="V577" s="135"/>
      <c r="W577" s="42"/>
      <c r="X577" s="148"/>
      <c r="Z577" s="66"/>
      <c r="AA577" s="64"/>
      <c r="AB577" s="64"/>
      <c r="AC577" s="64"/>
      <c r="AD577" s="183"/>
      <c r="AE577" s="243"/>
      <c r="AF577" s="155"/>
      <c r="AG577" s="184"/>
      <c r="AH577" s="155"/>
      <c r="AI577" s="184"/>
      <c r="AJ577" s="185"/>
      <c r="AK577" s="186"/>
      <c r="AL577" s="155"/>
      <c r="AM577" s="184"/>
      <c r="AN577" s="155"/>
      <c r="AO577" s="184"/>
      <c r="AP577" s="187"/>
      <c r="AQ577" s="186"/>
      <c r="AR577" s="155"/>
      <c r="AS577" s="184"/>
      <c r="AT577" s="155"/>
      <c r="AU577" s="184"/>
      <c r="AV577" s="188"/>
    </row>
    <row r="578" spans="1:73" x14ac:dyDescent="0.55000000000000004">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AE578">
        <f>SUM(AD443:AD448)</f>
        <v>190</v>
      </c>
      <c r="AY578" s="45" t="s">
        <v>476</v>
      </c>
      <c r="BB578" s="45" t="s">
        <v>475</v>
      </c>
      <c r="BU578">
        <f>SUM(BU442:BU577)</f>
        <v>821</v>
      </c>
    </row>
    <row r="579" spans="1:73" x14ac:dyDescent="0.55000000000000004">
      <c r="AI579" s="259">
        <f>SUM(AI189:AI558)</f>
        <v>205</v>
      </c>
      <c r="AY579" s="45">
        <f>SUM(AY359:AY413)</f>
        <v>69</v>
      </c>
      <c r="BB579" s="45">
        <f>SUM(BB374:BB413)</f>
        <v>941</v>
      </c>
    </row>
    <row r="580" spans="1:73" x14ac:dyDescent="0.55000000000000004">
      <c r="L580">
        <f>SUM(L97:L579)</f>
        <v>10757</v>
      </c>
      <c r="P580">
        <f>SUM(P97:P579)</f>
        <v>2053</v>
      </c>
      <c r="AD580">
        <f>SUM(AD188:AD194)</f>
        <v>82</v>
      </c>
    </row>
    <row r="581" spans="1:73" ht="15" customHeight="1" x14ac:dyDescent="0.55000000000000004">
      <c r="A581" s="130"/>
      <c r="D581">
        <f>SUM(B229:B259)</f>
        <v>435</v>
      </c>
      <c r="Z581" s="130"/>
      <c r="AA581" s="130"/>
      <c r="AB581" s="130"/>
      <c r="AC581" s="130"/>
      <c r="AF581">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8"/>
  <sheetViews>
    <sheetView tabSelected="1" zoomScaleNormal="100" workbookViewId="0">
      <pane xSplit="3" ySplit="1" topLeftCell="D329" activePane="bottomRight" state="frozen"/>
      <selection pane="topRight" activeCell="C1" sqref="C1"/>
      <selection pane="bottomLeft" activeCell="A2" sqref="A2"/>
      <selection pane="bottomRight" activeCell="A338" sqref="A33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f t="shared" ref="B336" si="568">SUM(D336:AE336)-I336</f>
        <v>20</v>
      </c>
      <c r="C336" s="1">
        <v>44397</v>
      </c>
      <c r="D336">
        <v>2</v>
      </c>
      <c r="E336">
        <v>1</v>
      </c>
      <c r="F336">
        <v>1</v>
      </c>
      <c r="G336">
        <v>6</v>
      </c>
      <c r="H336">
        <v>1</v>
      </c>
      <c r="I336" s="265">
        <f t="shared" si="28"/>
        <v>9</v>
      </c>
      <c r="M336">
        <v>1</v>
      </c>
      <c r="U336">
        <v>2</v>
      </c>
      <c r="AC336">
        <v>6</v>
      </c>
      <c r="AF336" s="1">
        <f t="shared" ref="AF336" si="569">+C336</f>
        <v>44397</v>
      </c>
      <c r="AG336" s="266">
        <f t="shared" ref="AG336" si="570">+B336</f>
        <v>20</v>
      </c>
      <c r="AH336">
        <f t="shared" ref="AH336" si="571">+D336</f>
        <v>2</v>
      </c>
    </row>
    <row r="337" spans="2:34" ht="17.5" customHeight="1" x14ac:dyDescent="0.55000000000000004">
      <c r="B337" s="265">
        <f t="shared" ref="B337" si="572">SUM(D337:AE337)-I337</f>
        <v>38</v>
      </c>
      <c r="C337" s="1">
        <v>44398</v>
      </c>
      <c r="D337">
        <v>2</v>
      </c>
      <c r="E337">
        <v>7</v>
      </c>
      <c r="F337">
        <v>5</v>
      </c>
      <c r="G337">
        <v>2</v>
      </c>
      <c r="I337" s="265">
        <f t="shared" si="28"/>
        <v>22</v>
      </c>
      <c r="T337">
        <v>1</v>
      </c>
      <c r="AC337">
        <v>21</v>
      </c>
      <c r="AF337" s="1">
        <f t="shared" ref="AF337" si="573">+C337</f>
        <v>44398</v>
      </c>
      <c r="AG337" s="266">
        <f t="shared" ref="AG337" si="574">+B337</f>
        <v>38</v>
      </c>
      <c r="AH337">
        <f t="shared" ref="AH337" si="575">+D337</f>
        <v>2</v>
      </c>
    </row>
    <row r="338" spans="2:34" ht="17.5" customHeight="1" x14ac:dyDescent="0.55000000000000004">
      <c r="B338" s="265">
        <f t="shared" ref="B338" si="576">SUM(D338:AE338)-I338</f>
        <v>36</v>
      </c>
      <c r="C338" s="1">
        <v>44399</v>
      </c>
      <c r="D338">
        <v>3</v>
      </c>
      <c r="E338">
        <v>14</v>
      </c>
      <c r="F338">
        <v>2</v>
      </c>
      <c r="G338">
        <v>2</v>
      </c>
      <c r="I338" s="265">
        <f t="shared" si="28"/>
        <v>15</v>
      </c>
      <c r="S338">
        <v>1</v>
      </c>
      <c r="AC338">
        <v>14</v>
      </c>
      <c r="AF338" s="1">
        <f t="shared" ref="AF338" si="577">+C338</f>
        <v>44399</v>
      </c>
      <c r="AG338" s="266">
        <f t="shared" ref="AG338" si="578">+B338</f>
        <v>36</v>
      </c>
      <c r="AH338">
        <f t="shared" ref="AH338" si="579">+D338</f>
        <v>3</v>
      </c>
    </row>
    <row r="339" spans="2:34" ht="17.5" customHeight="1" x14ac:dyDescent="0.55000000000000004">
      <c r="B339" s="265"/>
      <c r="C339" s="1"/>
      <c r="I339" s="265"/>
      <c r="AF339" s="1"/>
      <c r="AG339" s="266"/>
    </row>
    <row r="340" spans="2:34" x14ac:dyDescent="0.55000000000000004">
      <c r="B340" s="240"/>
      <c r="C340" s="1"/>
      <c r="AF340" s="278">
        <v>1</v>
      </c>
    </row>
    <row r="341" spans="2:34" s="264" customFormat="1" ht="5" customHeight="1" x14ac:dyDescent="0.55000000000000004">
      <c r="B341" s="263"/>
      <c r="C341" s="262"/>
      <c r="AE341" s="5"/>
    </row>
    <row r="342" spans="2:34" ht="5.5" customHeight="1" x14ac:dyDescent="0.55000000000000004">
      <c r="B342" s="256"/>
      <c r="C342" s="1"/>
    </row>
    <row r="343" spans="2:34" x14ac:dyDescent="0.55000000000000004">
      <c r="B343">
        <f>SUM(B2:B342)</f>
        <v>4807</v>
      </c>
      <c r="C343" s="1" t="s">
        <v>348</v>
      </c>
      <c r="D343" s="27">
        <f>SUM(D2:D342)</f>
        <v>1398</v>
      </c>
      <c r="E343" s="27">
        <f>SUM(E2:E342)</f>
        <v>941</v>
      </c>
      <c r="F343" s="27">
        <f>SUM(F2:F342)</f>
        <v>490</v>
      </c>
      <c r="G343" s="27">
        <f>SUM(G2:G342)</f>
        <v>295</v>
      </c>
      <c r="H343" s="27">
        <f>SUM(H2:H342)</f>
        <v>342</v>
      </c>
      <c r="J343">
        <f t="shared" ref="J343:AD343" si="580">SUM(J2:J342)</f>
        <v>82</v>
      </c>
      <c r="K343">
        <f t="shared" si="580"/>
        <v>6</v>
      </c>
      <c r="L343">
        <f t="shared" si="580"/>
        <v>17</v>
      </c>
      <c r="M343">
        <f t="shared" si="580"/>
        <v>28</v>
      </c>
      <c r="N343">
        <f t="shared" si="580"/>
        <v>22</v>
      </c>
      <c r="O343">
        <f t="shared" si="580"/>
        <v>17</v>
      </c>
      <c r="P343">
        <f t="shared" si="580"/>
        <v>25</v>
      </c>
      <c r="Q343">
        <f t="shared" si="580"/>
        <v>50</v>
      </c>
      <c r="R343">
        <f t="shared" si="580"/>
        <v>6</v>
      </c>
      <c r="S343">
        <f t="shared" si="580"/>
        <v>54</v>
      </c>
      <c r="T343">
        <f t="shared" si="580"/>
        <v>50</v>
      </c>
      <c r="U343">
        <f t="shared" si="580"/>
        <v>87</v>
      </c>
      <c r="V343">
        <f t="shared" si="580"/>
        <v>1</v>
      </c>
      <c r="W343">
        <f t="shared" si="580"/>
        <v>69</v>
      </c>
      <c r="X343">
        <f t="shared" si="580"/>
        <v>109</v>
      </c>
      <c r="Y343">
        <f t="shared" si="580"/>
        <v>1</v>
      </c>
      <c r="Z343">
        <f t="shared" si="580"/>
        <v>42</v>
      </c>
      <c r="AA343">
        <f t="shared" si="580"/>
        <v>46</v>
      </c>
      <c r="AB343">
        <f t="shared" si="580"/>
        <v>189</v>
      </c>
      <c r="AC343">
        <f t="shared" si="580"/>
        <v>324</v>
      </c>
      <c r="AD343">
        <f t="shared" si="580"/>
        <v>116</v>
      </c>
    </row>
    <row r="344" spans="2:34" x14ac:dyDescent="0.55000000000000004">
      <c r="C344" s="1"/>
    </row>
    <row r="345" spans="2:34" ht="5" customHeight="1" x14ac:dyDescent="0.55000000000000004">
      <c r="C345" s="1"/>
    </row>
    <row r="348" spans="2:34" x14ac:dyDescent="0.55000000000000004">
      <c r="B348" s="240"/>
      <c r="J34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L80" sqref="L8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2"/>
  <sheetViews>
    <sheetView topLeftCell="A2" workbookViewId="0">
      <pane xSplit="2" ySplit="2" topLeftCell="C375" activePane="bottomRight" state="frozen"/>
      <selection activeCell="O24" sqref="O24"/>
      <selection pane="topRight" activeCell="O24" sqref="O24"/>
      <selection pane="bottomLeft" activeCell="O24" sqref="O24"/>
      <selection pane="bottomRight" activeCell="G379" sqref="G3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x14ac:dyDescent="0.55000000000000004">
      <c r="B380" s="249"/>
      <c r="C380" s="45"/>
      <c r="G380" s="1"/>
      <c r="H380" s="129"/>
      <c r="I380" s="286"/>
      <c r="J380" s="129"/>
      <c r="K380" s="287"/>
      <c r="L380" s="288"/>
      <c r="M380" s="286"/>
      <c r="N380" s="287"/>
      <c r="O380" s="129"/>
      <c r="P380" s="286"/>
      <c r="Q380" s="289"/>
      <c r="R380" s="290"/>
      <c r="S380" s="289"/>
      <c r="T380" s="129"/>
      <c r="U380" s="291"/>
      <c r="V380" s="286"/>
      <c r="W380" s="286"/>
      <c r="X380" s="129"/>
      <c r="Y380" s="286"/>
      <c r="Z380" s="129"/>
    </row>
    <row r="381" spans="1:26" ht="7.5" customHeight="1" x14ac:dyDescent="0.55000000000000004">
      <c r="H381" s="286"/>
      <c r="I381" s="286"/>
      <c r="J381" s="286"/>
      <c r="K381" s="286"/>
      <c r="L381" s="292"/>
      <c r="M381" s="286"/>
      <c r="N381" s="286"/>
      <c r="O381" s="286"/>
      <c r="P381" s="286"/>
      <c r="Q381" s="286"/>
      <c r="R381" s="292"/>
      <c r="S381" s="286"/>
      <c r="T381" s="286"/>
      <c r="U381" s="286"/>
      <c r="V381" s="286"/>
      <c r="W381" s="286"/>
      <c r="X381" s="129"/>
      <c r="Y381" s="286"/>
      <c r="Z381" s="129"/>
    </row>
    <row r="382" spans="1:26" x14ac:dyDescent="0.55000000000000004">
      <c r="H382" s="286"/>
      <c r="I382" s="286"/>
      <c r="J382" s="286"/>
      <c r="K382" s="286"/>
      <c r="L382" s="292"/>
      <c r="M382" s="286"/>
      <c r="N382" s="286"/>
      <c r="O382" s="286"/>
      <c r="P382" s="286"/>
      <c r="Q382" s="286"/>
      <c r="R382" s="292"/>
      <c r="S382" s="286"/>
      <c r="T382" s="286"/>
      <c r="U382" s="286"/>
      <c r="V382" s="286"/>
      <c r="W382" s="286"/>
      <c r="X382" s="129"/>
      <c r="Y382" s="286"/>
      <c r="Z38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2021-07-24T01:29:28Z</dcterms:modified>
</cp:coreProperties>
</file>