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DD125B22-F052-4931-BEAD-26F997FF30A1}"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607" i="5" l="1"/>
  <c r="CP607" i="5"/>
  <c r="CO607" i="5"/>
  <c r="CN607" i="5"/>
  <c r="CM607" i="5"/>
  <c r="CL607" i="5"/>
  <c r="CK607" i="5"/>
  <c r="CJ607" i="5"/>
  <c r="CI607" i="5"/>
  <c r="CH607" i="5"/>
  <c r="CG607" i="5"/>
  <c r="CF607" i="5"/>
  <c r="CE607" i="5"/>
  <c r="CD607" i="5"/>
  <c r="CC607" i="5"/>
  <c r="CB607" i="5"/>
  <c r="CA607" i="5"/>
  <c r="BZ607" i="5"/>
  <c r="BY607" i="5"/>
  <c r="BX607" i="5"/>
  <c r="BW607" i="5"/>
  <c r="BV607" i="5"/>
  <c r="BU607" i="5"/>
  <c r="BS607" i="5"/>
  <c r="BR607" i="5"/>
  <c r="BQ607" i="5"/>
  <c r="BP607" i="5"/>
  <c r="BO607" i="5"/>
  <c r="BN607" i="5"/>
  <c r="BL607" i="5"/>
  <c r="BK607" i="5"/>
  <c r="BJ607" i="5"/>
  <c r="BM607" i="5" s="1"/>
  <c r="BI607" i="5"/>
  <c r="BG607" i="5" s="1"/>
  <c r="BH607" i="5"/>
  <c r="BF607" i="5"/>
  <c r="BE607" i="5"/>
  <c r="BD607" i="5"/>
  <c r="BC607" i="5"/>
  <c r="BA607" i="5"/>
  <c r="AZ607" i="5"/>
  <c r="AX607" i="5"/>
  <c r="AW607" i="5"/>
  <c r="AU607" i="5"/>
  <c r="AS607" i="5"/>
  <c r="AQ607" i="5"/>
  <c r="AO607" i="5"/>
  <c r="AM607" i="5"/>
  <c r="AK607" i="5"/>
  <c r="AI607" i="5"/>
  <c r="AG607" i="5"/>
  <c r="AB608" i="2" l="1"/>
  <c r="AA608" i="2"/>
  <c r="Z608" i="2"/>
  <c r="X608" i="2"/>
  <c r="W608" i="2"/>
  <c r="P608" i="2"/>
  <c r="O608" i="2"/>
  <c r="M608" i="2"/>
  <c r="K608" i="2"/>
  <c r="H608" i="2"/>
  <c r="Y608" i="2" s="1"/>
  <c r="AD607" i="5"/>
  <c r="AE607" i="5" s="1"/>
  <c r="AC607" i="5"/>
  <c r="AB607" i="5"/>
  <c r="AA607" i="5"/>
  <c r="Z607" i="5"/>
  <c r="Y607" i="5"/>
  <c r="C607" i="5"/>
  <c r="D607" i="5" s="1"/>
  <c r="AI370" i="7"/>
  <c r="AG370" i="7"/>
  <c r="I370" i="7"/>
  <c r="B370" i="7"/>
  <c r="AH370" i="7" s="1"/>
  <c r="Z411" i="6"/>
  <c r="Y411" i="6"/>
  <c r="W411" i="6"/>
  <c r="V411" i="6"/>
  <c r="X411" i="6" s="1"/>
  <c r="U411" i="6"/>
  <c r="T411" i="6"/>
  <c r="S411" i="6"/>
  <c r="R411" i="6"/>
  <c r="N411" i="6"/>
  <c r="L411" i="6"/>
  <c r="K411" i="6"/>
  <c r="I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AS605" i="5"/>
  <c r="CQ605" i="5" s="1"/>
  <c r="AI605" i="5"/>
  <c r="CI605" i="5" s="1"/>
  <c r="AG605" i="5"/>
  <c r="CG605" i="5" s="1"/>
  <c r="AQ605" i="5"/>
  <c r="CO605" i="5" s="1"/>
  <c r="AO605" i="5"/>
  <c r="AM605" i="5"/>
  <c r="AK605" i="5"/>
  <c r="CP605" i="5"/>
  <c r="CN605" i="5"/>
  <c r="CM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F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I608" i="2" l="1"/>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13" i="5"/>
  <c r="AS581" i="5"/>
  <c r="CQ581" i="5" s="1"/>
  <c r="AG581" i="5"/>
  <c r="CG581" i="5" s="1"/>
  <c r="W37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10" i="5" s="1"/>
  <c r="CF443" i="5"/>
  <c r="AE61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567" i="5"/>
  <c r="BV571" i="5" s="1"/>
  <c r="BV575" i="5" s="1"/>
  <c r="BV579" i="5" s="1"/>
  <c r="BV583" i="5" s="1"/>
  <c r="BV587" i="5" s="1"/>
  <c r="BV591" i="5" s="1"/>
  <c r="BV595" i="5" s="1"/>
  <c r="BV599" i="5" s="1"/>
  <c r="BV603"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11" i="5"/>
  <c r="CH378" i="5" l="1"/>
  <c r="CE378" i="5"/>
  <c r="CD378" i="5"/>
  <c r="CC378" i="5"/>
  <c r="CB378" i="5"/>
  <c r="CA378" i="5"/>
  <c r="BZ378" i="5"/>
  <c r="BY378" i="5"/>
  <c r="BX378" i="5"/>
  <c r="BW378" i="5"/>
  <c r="BS378" i="5"/>
  <c r="BR378" i="5"/>
  <c r="BQ378" i="5"/>
  <c r="BP378" i="5"/>
  <c r="BL378" i="5"/>
  <c r="BK378" i="5"/>
  <c r="BH378" i="5"/>
  <c r="BF378" i="5"/>
  <c r="BB61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5" i="7"/>
  <c r="R375"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5" i="7"/>
  <c r="AD375" i="7"/>
  <c r="AC375" i="7"/>
  <c r="AA375" i="7"/>
  <c r="G375" i="7"/>
  <c r="X375" i="7"/>
  <c r="P375" i="7"/>
  <c r="M375" i="7"/>
  <c r="E37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8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567" i="5"/>
  <c r="BD571" i="5" s="1"/>
  <c r="BD575" i="5" s="1"/>
  <c r="BD579" i="5" s="1"/>
  <c r="BD583" i="5" s="1"/>
  <c r="BD587" i="5" s="1"/>
  <c r="BD591" i="5" s="1"/>
  <c r="BD595" i="5" s="1"/>
  <c r="BD599" i="5" s="1"/>
  <c r="BD603"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1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567" i="5"/>
  <c r="BA571" i="5" s="1"/>
  <c r="BA575" i="5" s="1"/>
  <c r="BA579" i="5" s="1"/>
  <c r="BA583" i="5" s="1"/>
  <c r="BA587" i="5" s="1"/>
  <c r="BA591" i="5" s="1"/>
  <c r="BA595" i="5" s="1"/>
  <c r="BA599" i="5" s="1"/>
  <c r="BA603"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1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13" i="5"/>
  <c r="AD61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567" i="5"/>
  <c r="BC571" i="5" s="1"/>
  <c r="BC575" i="5" s="1"/>
  <c r="BC579" i="5" s="1"/>
  <c r="BC583" i="5" s="1"/>
  <c r="BC587" i="5" s="1"/>
  <c r="BC591" i="5" s="1"/>
  <c r="BC595" i="5" s="1"/>
  <c r="BC599" i="5" s="1"/>
  <c r="BC603"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567" i="5"/>
  <c r="AZ571" i="5" s="1"/>
  <c r="AZ575" i="5" s="1"/>
  <c r="AZ579" i="5" s="1"/>
  <c r="AZ583" i="5" s="1"/>
  <c r="AZ587" i="5" s="1"/>
  <c r="AZ591" i="5" s="1"/>
  <c r="AZ595" i="5" s="1"/>
  <c r="AZ599" i="5" s="1"/>
  <c r="AZ603" i="5" s="1"/>
  <c r="BC565" i="5"/>
  <c r="BC569" i="5" s="1"/>
  <c r="BC573" i="5" s="1"/>
  <c r="BC577" i="5" s="1"/>
  <c r="BC581" i="5" s="1"/>
  <c r="BC585" i="5" s="1"/>
  <c r="BC589" i="5" s="1"/>
  <c r="BC593" i="5" s="1"/>
  <c r="BC597" i="5" s="1"/>
  <c r="BC601" i="5" s="1"/>
  <c r="BC605"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AZ565" i="5"/>
  <c r="AZ569" i="5" s="1"/>
  <c r="AZ573" i="5" s="1"/>
  <c r="AZ577" i="5" s="1"/>
  <c r="AZ581" i="5" s="1"/>
  <c r="AZ585" i="5" s="1"/>
  <c r="AZ589" i="5" s="1"/>
  <c r="AZ593" i="5" s="1"/>
  <c r="AZ597" i="5" s="1"/>
  <c r="AZ601" i="5" s="1"/>
  <c r="AZ605"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12" i="5"/>
  <c r="L61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567" i="5"/>
  <c r="BO571" i="5" s="1"/>
  <c r="BO575" i="5" s="1"/>
  <c r="BO579" i="5" s="1"/>
  <c r="BO583" i="5" s="1"/>
  <c r="BO587" i="5" s="1"/>
  <c r="BO591" i="5" s="1"/>
  <c r="BO595" i="5" s="1"/>
  <c r="BO599" i="5" s="1"/>
  <c r="BO603" i="5" s="1"/>
  <c r="BN564" i="5"/>
  <c r="BN568" i="5" s="1"/>
  <c r="BN572" i="5" s="1"/>
  <c r="BN576" i="5" s="1"/>
  <c r="BN580" i="5" s="1"/>
  <c r="BN584" i="5" s="1"/>
  <c r="BN588" i="5" s="1"/>
  <c r="BN592" i="5" s="1"/>
  <c r="BN596" i="5" s="1"/>
  <c r="BN600" i="5" s="1"/>
  <c r="BN604" i="5" s="1"/>
  <c r="BN567" i="5"/>
  <c r="BN571" i="5" s="1"/>
  <c r="BN575" i="5" s="1"/>
  <c r="BN579" i="5" s="1"/>
  <c r="BN583" i="5" s="1"/>
  <c r="BN587" i="5" s="1"/>
  <c r="BN591" i="5" s="1"/>
  <c r="BN595" i="5" s="1"/>
  <c r="BN599" i="5" s="1"/>
  <c r="BN603" i="5" s="1"/>
  <c r="I132" i="6"/>
  <c r="W131" i="6"/>
  <c r="AA108" i="2"/>
  <c r="Z108" i="2"/>
  <c r="X108" i="2"/>
  <c r="W108" i="2"/>
  <c r="P108" i="2"/>
  <c r="BN565" i="5" l="1"/>
  <c r="BN569" i="5" s="1"/>
  <c r="BN573" i="5" s="1"/>
  <c r="BN577" i="5" s="1"/>
  <c r="BN581" i="5" s="1"/>
  <c r="BN585" i="5" s="1"/>
  <c r="BN589" i="5" s="1"/>
  <c r="BN593" i="5" s="1"/>
  <c r="BN597" i="5" s="1"/>
  <c r="BN601" i="5" s="1"/>
  <c r="BN605" i="5" s="1"/>
  <c r="BO565" i="5"/>
  <c r="BO569" i="5" s="1"/>
  <c r="BO573" i="5" s="1"/>
  <c r="BO577" i="5" s="1"/>
  <c r="BO581" i="5" s="1"/>
  <c r="BO585" i="5" s="1"/>
  <c r="BO589" i="5" s="1"/>
  <c r="BO593" i="5" s="1"/>
  <c r="BO597" i="5" s="1"/>
  <c r="BO601" i="5" s="1"/>
  <c r="BO6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N566" i="5"/>
  <c r="BN570" i="5" s="1"/>
  <c r="BN574" i="5" s="1"/>
  <c r="BN578" i="5" s="1"/>
  <c r="BN582" i="5" s="1"/>
  <c r="BN586" i="5" s="1"/>
  <c r="BN590" i="5" s="1"/>
  <c r="BN594" i="5" s="1"/>
  <c r="BN598" i="5" s="1"/>
  <c r="BN602" i="5" s="1"/>
  <c r="BN60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W410" i="6" s="1"/>
  <c r="D376" i="5"/>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BI567" i="5"/>
  <c r="BG567" i="5" s="1"/>
  <c r="D567" i="5"/>
  <c r="D566" i="5"/>
  <c r="BI566" i="5"/>
  <c r="BG566" i="5" s="1"/>
  <c r="Y313" i="2"/>
  <c r="H314" i="2"/>
  <c r="M286" i="2"/>
  <c r="AB285" i="2"/>
  <c r="I285" i="2"/>
  <c r="D606" i="5" l="1"/>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Y605" i="2"/>
  <c r="Y604" i="2"/>
  <c r="M382" i="2"/>
  <c r="AB381" i="2"/>
  <c r="I381" i="2"/>
  <c r="AB380" i="2"/>
  <c r="I380" i="2"/>
  <c r="Y607" i="2" l="1"/>
  <c r="AB382" i="2"/>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5" i="7"/>
  <c r="S375" i="7"/>
  <c r="Q375" i="7"/>
  <c r="N375" i="7"/>
  <c r="L375" i="7"/>
  <c r="J375" i="7"/>
  <c r="Y375" i="7"/>
  <c r="AB37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5" i="7"/>
  <c r="H375" i="7"/>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AB606" i="2"/>
  <c r="I606" i="2"/>
  <c r="AB605" i="2"/>
  <c r="I605" i="2"/>
  <c r="AB604" i="2"/>
  <c r="I604" i="2"/>
  <c r="B375" i="7"/>
  <c r="D375" i="7"/>
  <c r="B369" i="7"/>
  <c r="AH369" i="7" s="1"/>
  <c r="AI369" i="7"/>
  <c r="AB607" i="2" l="1"/>
  <c r="I607" i="2"/>
</calcChain>
</file>

<file path=xl/sharedStrings.xml><?xml version="1.0" encoding="utf-8"?>
<sst xmlns="http://schemas.openxmlformats.org/spreadsheetml/2006/main" count="928" uniqueCount="714">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</sst>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国家衛健委発表に基づく感染状況!$X$27:$X$611</c:f>
              <c:numCache>
                <c:formatCode>#,##0_);[Red]\(#,##0\)</c:formatCode>
                <c:ptCount val="5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国家衛健委発表に基づく感染状況!$Y$27:$Y$611</c:f>
              <c:numCache>
                <c:formatCode>General</c:formatCode>
                <c:ptCount val="5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香港マカオ台湾の患者・海外輸入症例・無症状病原体保有者!$CL$189:$CL$608</c:f>
              <c:numCache>
                <c:formatCode>m"月"d"日"</c:formatCode>
                <c:ptCount val="4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numCache>
            </c:numRef>
          </c:cat>
          <c:val>
            <c:numRef>
              <c:f>香港マカオ台湾の患者・海外輸入症例・無症状病原体保有者!$CM$189:$CM$608</c:f>
              <c:numCache>
                <c:formatCode>General</c:formatCode>
                <c:ptCount val="4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香港マカオ台湾の患者・海外輸入症例・無症状病原体保有者!$CJ$189:$CJ$609</c:f>
              <c:numCache>
                <c:formatCode>m"月"d"日"</c:formatCode>
                <c:ptCount val="4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numCache>
            </c:numRef>
          </c:cat>
          <c:val>
            <c:numRef>
              <c:f>香港マカオ台湾の患者・海外輸入症例・無症状病原体保有者!$CK$189:$CK$609</c:f>
              <c:numCache>
                <c:formatCode>General</c:formatCode>
                <c:ptCount val="4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省市別輸入症例数変化!$D$2:$D$373</c:f>
              <c:numCache>
                <c:formatCode>General</c:formatCode>
                <c:ptCount val="37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省市別輸入症例数変化!$E$2:$E$373</c:f>
              <c:numCache>
                <c:formatCode>General</c:formatCode>
                <c:ptCount val="37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省市別輸入症例数変化!$F$2:$F$373</c:f>
              <c:numCache>
                <c:formatCode>General</c:formatCode>
                <c:ptCount val="37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省市別輸入症例数変化!$G$2:$G$373</c:f>
              <c:numCache>
                <c:formatCode>General</c:formatCode>
                <c:ptCount val="37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省市別輸入症例数変化!$H$2:$H$373</c:f>
              <c:numCache>
                <c:formatCode>General</c:formatCode>
                <c:ptCount val="37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省市別輸入症例数変化!$C$2:$C$373</c:f>
              <c:numCache>
                <c:formatCode>m"月"d"日"</c:formatCode>
                <c:ptCount val="37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numCache>
            </c:numRef>
          </c:cat>
          <c:val>
            <c:numRef>
              <c:f>省市別輸入症例数変化!$I$2:$I$373</c:f>
              <c:numCache>
                <c:formatCode>0_);[Red]\(0\)</c:formatCode>
                <c:ptCount val="37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70" formatCode="General">
                  <c:v>1</c:v>
                </c:pt>
              </c:numCache>
            </c:numRef>
          </c:cat>
          <c:val>
            <c:numRef>
              <c:f>省市別輸入症例数変化!$AH$2:$AH$372</c:f>
              <c:numCache>
                <c:formatCode>0_);[Red]\(0\)</c:formatCode>
                <c:ptCount val="37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省市別輸入症例数変化!$AG$2:$AG$372</c:f>
              <c:numCache>
                <c:formatCode>m"月"d"日"</c:formatCode>
                <c:ptCount val="3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70" formatCode="General">
                  <c:v>1</c:v>
                </c:pt>
              </c:numCache>
            </c:numRef>
          </c:cat>
          <c:val>
            <c:numRef>
              <c:f>省市別輸入症例数変化!$AI$2:$AI$372</c:f>
              <c:numCache>
                <c:formatCode>General</c:formatCode>
                <c:ptCount val="37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香港マカオ台湾の患者・海外輸入症例・無症状病原体保有者!$BQ$29:$BQ$609</c:f>
              <c:numCache>
                <c:formatCode>General</c:formatCode>
                <c:ptCount val="58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香港マカオ台湾の患者・海外輸入症例・無症状病原体保有者!$BR$29:$BR$609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香港マカオ台湾の患者・海外輸入症例・無症状病原体保有者!$BS$29:$BS$609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香港マカオ台湾の患者・海外輸入症例・無症状病原体保有者!$AX$169:$AX$609</c:f>
              <c:numCache>
                <c:formatCode>m"月"d"日"</c:formatCode>
                <c:ptCount val="4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numCache>
            </c:numRef>
          </c:cat>
          <c:val>
            <c:numRef>
              <c:f>香港マカオ台湾の患者・海外輸入症例・無症状病原体保有者!$AY$169:$AY$609</c:f>
              <c:numCache>
                <c:formatCode>General</c:formatCode>
                <c:ptCount val="44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香港マカオ台湾の患者・海外輸入症例・無症状病原体保有者!$AX$169:$AX$609</c:f>
              <c:numCache>
                <c:formatCode>m"月"d"日"</c:formatCode>
                <c:ptCount val="4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numCache>
            </c:numRef>
          </c:cat>
          <c:val>
            <c:numRef>
              <c:f>香港マカオ台湾の患者・海外輸入症例・無症状病原体保有者!$BB$169:$BB$609</c:f>
              <c:numCache>
                <c:formatCode>General</c:formatCode>
                <c:ptCount val="44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香港マカオ台湾の患者・海外輸入症例・無症状病原体保有者!$AX$169:$AX$609</c:f>
              <c:numCache>
                <c:formatCode>m"月"d"日"</c:formatCode>
                <c:ptCount val="4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numCache>
            </c:numRef>
          </c:cat>
          <c:val>
            <c:numRef>
              <c:f>香港マカオ台湾の患者・海外輸入症例・無症状病原体保有者!$AZ$169:$AZ$609</c:f>
              <c:numCache>
                <c:formatCode>General</c:formatCode>
                <c:ptCount val="44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香港マカオ台湾の患者・海外輸入症例・無症状病原体保有者!$AX$169:$AX$609</c:f>
              <c:numCache>
                <c:formatCode>m"月"d"日"</c:formatCode>
                <c:ptCount val="44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numCache>
            </c:numRef>
          </c:cat>
          <c:val>
            <c:numRef>
              <c:f>香港マカオ台湾の患者・海外輸入症例・無症状病原体保有者!$BC$169:$BC$609</c:f>
              <c:numCache>
                <c:formatCode>General</c:formatCode>
                <c:ptCount val="44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新疆の情況!$U$6:$U$413</c:f>
              <c:strCache>
                <c:ptCount val="4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strCache>
            </c:strRef>
          </c:cat>
          <c:val>
            <c:numRef>
              <c:f>新疆の情況!$V$6:$V$413</c:f>
              <c:numCache>
                <c:formatCode>General</c:formatCode>
                <c:ptCount val="408"/>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新疆の情況!$U$6:$U$413</c:f>
              <c:strCache>
                <c:ptCount val="4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strCache>
            </c:strRef>
          </c:cat>
          <c:val>
            <c:numRef>
              <c:f>新疆の情況!$Y$6:$Y$413</c:f>
              <c:numCache>
                <c:formatCode>General</c:formatCode>
                <c:ptCount val="408"/>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新疆の情況!$U$6:$U$413</c:f>
              <c:strCache>
                <c:ptCount val="4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strCache>
            </c:strRef>
          </c:cat>
          <c:val>
            <c:numRef>
              <c:f>新疆の情況!$W$6:$W$413</c:f>
              <c:numCache>
                <c:formatCode>General</c:formatCode>
                <c:ptCount val="408"/>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新疆の情況!$U$6:$U$413</c:f>
              <c:strCache>
                <c:ptCount val="4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strCache>
            </c:strRef>
          </c:cat>
          <c:val>
            <c:numRef>
              <c:f>新疆の情況!$X$6:$X$413</c:f>
              <c:numCache>
                <c:formatCode>General</c:formatCode>
                <c:ptCount val="408"/>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新疆の情況!$U$6:$U$413</c:f>
              <c:strCache>
                <c:ptCount val="40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strCache>
            </c:strRef>
          </c:cat>
          <c:val>
            <c:numRef>
              <c:f>新疆の情況!$Z$6:$Z$413</c:f>
              <c:numCache>
                <c:formatCode>General</c:formatCode>
                <c:ptCount val="408"/>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国家衛健委発表に基づく感染状況!$X$27:$X$611</c:f>
              <c:numCache>
                <c:formatCode>#,##0_);[Red]\(#,##0\)</c:formatCode>
                <c:ptCount val="5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国家衛健委発表に基づく感染状況!$Y$27:$Y$611</c:f>
              <c:numCache>
                <c:formatCode>General</c:formatCode>
                <c:ptCount val="5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国家衛健委発表に基づく感染状況!$AA$27:$AA$611</c:f>
              <c:numCache>
                <c:formatCode>General</c:formatCode>
                <c:ptCount val="5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国家衛健委発表に基づく感染状況!$AB$27:$AB$611</c:f>
              <c:numCache>
                <c:formatCode>General</c:formatCode>
                <c:ptCount val="5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国家衛健委発表に基づく感染状況!$X$27:$X$611</c:f>
              <c:numCache>
                <c:formatCode>#,##0_);[Red]\(#,##0\)</c:formatCode>
                <c:ptCount val="5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国家衛健委発表に基づく感染状況!$Y$27:$Y$611</c:f>
              <c:numCache>
                <c:formatCode>General</c:formatCode>
                <c:ptCount val="5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国家衛健委発表に基づく感染状況!$AA$27:$AA$611</c:f>
              <c:numCache>
                <c:formatCode>General</c:formatCode>
                <c:ptCount val="5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国家衛健委発表に基づく感染状況!$AB$27:$AB$611</c:f>
              <c:numCache>
                <c:formatCode>General</c:formatCode>
                <c:ptCount val="5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国家衛健委発表に基づく感染状況!$AA$27:$AA$611</c:f>
              <c:numCache>
                <c:formatCode>General</c:formatCode>
                <c:ptCount val="5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国家衛健委発表に基づく感染状況!$AB$27:$AB$611</c:f>
              <c:numCache>
                <c:formatCode>General</c:formatCode>
                <c:ptCount val="5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国家衛健委発表に基づく感染状況!$X$27:$X$611</c:f>
              <c:numCache>
                <c:formatCode>#,##0_);[Red]\(#,##0\)</c:formatCode>
                <c:ptCount val="5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国家衛健委発表に基づく感染状況!$Y$27:$Y$611</c:f>
              <c:numCache>
                <c:formatCode>General</c:formatCode>
                <c:ptCount val="5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国家衛健委発表に基づく感染状況!$AA$27:$AA$611</c:f>
              <c:numCache>
                <c:formatCode>General</c:formatCode>
                <c:ptCount val="5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国家衛健委発表に基づく感染状況!$Z$27:$Z$611</c:f>
              <c:numCache>
                <c:formatCode>m"月"d"日"</c:formatCode>
                <c:ptCount val="5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numCache>
            </c:numRef>
          </c:cat>
          <c:val>
            <c:numRef>
              <c:f>国家衛健委発表に基づく感染状況!$AB$27:$AB$611</c:f>
              <c:numCache>
                <c:formatCode>General</c:formatCode>
                <c:ptCount val="5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香港マカオ台湾の患者・海外輸入症例・無症状病原体保有者!$CI$29:$CI$609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香港マカオ台湾の患者・海外輸入症例・無症状病原体保有者!$CF$29:$CF$609</c:f>
              <c:numCache>
                <c:formatCode>General</c:formatCode>
                <c:ptCount val="5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香港マカオ台湾の患者・海外輸入症例・無症状病原体保有者!$CG$29:$CG$609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香港マカオ台湾の患者・海外輸入症例・無症状病原体保有者!$CN$485:$CN$609</c:f>
              <c:numCache>
                <c:formatCode>m"月"d"日"</c:formatCode>
                <c:ptCount val="1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numCache>
            </c:numRef>
          </c:cat>
          <c:val>
            <c:numRef>
              <c:f>香港マカオ台湾の患者・海外輸入症例・無症状病原体保有者!$CO$485:$CO$609</c:f>
              <c:numCache>
                <c:formatCode>General</c:formatCode>
                <c:ptCount val="12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香港マカオ台湾の患者・海外輸入症例・無症状病原体保有者!$CN$485:$CN$609</c:f>
              <c:numCache>
                <c:formatCode>m"月"d"日"</c:formatCode>
                <c:ptCount val="12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numCache>
            </c:numRef>
          </c:cat>
          <c:val>
            <c:numRef>
              <c:f>香港マカオ台湾の患者・海外輸入症例・無症状病原体保有者!$CP$485:$CP$609</c:f>
              <c:numCache>
                <c:formatCode>General</c:formatCode>
                <c:ptCount val="12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77341859071757657"/>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香港マカオ台湾の患者・海外輸入症例・無症状病原体保有者!$BJ$97:$BJ$609</c:f>
              <c:numCache>
                <c:formatCode>m"月"d"日"</c:formatCode>
                <c:ptCount val="5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numCache>
            </c:numRef>
          </c:cat>
          <c:val>
            <c:numRef>
              <c:f>香港マカオ台湾の患者・海外輸入症例・無症状病原体保有者!$BK$97:$BK$609</c:f>
              <c:numCache>
                <c:formatCode>General</c:formatCode>
                <c:ptCount val="513"/>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pt idx="462">
                  <c:v>41</c:v>
                </c:pt>
                <c:pt idx="463">
                  <c:v>10</c:v>
                </c:pt>
                <c:pt idx="464">
                  <c:v>22</c:v>
                </c:pt>
                <c:pt idx="465">
                  <c:v>16</c:v>
                </c:pt>
                <c:pt idx="466">
                  <c:v>17</c:v>
                </c:pt>
                <c:pt idx="467">
                  <c:v>15</c:v>
                </c:pt>
                <c:pt idx="468">
                  <c:v>22</c:v>
                </c:pt>
                <c:pt idx="469">
                  <c:v>9</c:v>
                </c:pt>
                <c:pt idx="470">
                  <c:v>8</c:v>
                </c:pt>
                <c:pt idx="471">
                  <c:v>23</c:v>
                </c:pt>
                <c:pt idx="472">
                  <c:v>20</c:v>
                </c:pt>
                <c:pt idx="473">
                  <c:v>27</c:v>
                </c:pt>
                <c:pt idx="474">
                  <c:v>17</c:v>
                </c:pt>
                <c:pt idx="475">
                  <c:v>19</c:v>
                </c:pt>
                <c:pt idx="476">
                  <c:v>23</c:v>
                </c:pt>
                <c:pt idx="477">
                  <c:v>18</c:v>
                </c:pt>
                <c:pt idx="478">
                  <c:v>35</c:v>
                </c:pt>
                <c:pt idx="479">
                  <c:v>20</c:v>
                </c:pt>
                <c:pt idx="480">
                  <c:v>17</c:v>
                </c:pt>
                <c:pt idx="481">
                  <c:v>24</c:v>
                </c:pt>
                <c:pt idx="482">
                  <c:v>20</c:v>
                </c:pt>
                <c:pt idx="483">
                  <c:v>18</c:v>
                </c:pt>
                <c:pt idx="484">
                  <c:v>14</c:v>
                </c:pt>
                <c:pt idx="485">
                  <c:v>25</c:v>
                </c:pt>
                <c:pt idx="486">
                  <c:v>19</c:v>
                </c:pt>
                <c:pt idx="487">
                  <c:v>37</c:v>
                </c:pt>
                <c:pt idx="488">
                  <c:v>60</c:v>
                </c:pt>
                <c:pt idx="489">
                  <c:v>41</c:v>
                </c:pt>
                <c:pt idx="490">
                  <c:v>27</c:v>
                </c:pt>
                <c:pt idx="491">
                  <c:v>54</c:v>
                </c:pt>
                <c:pt idx="492">
                  <c:v>58</c:v>
                </c:pt>
                <c:pt idx="493">
                  <c:v>32</c:v>
                </c:pt>
                <c:pt idx="494">
                  <c:v>30</c:v>
                </c:pt>
                <c:pt idx="495">
                  <c:v>39</c:v>
                </c:pt>
                <c:pt idx="496">
                  <c:v>38</c:v>
                </c:pt>
                <c:pt idx="497">
                  <c:v>30</c:v>
                </c:pt>
                <c:pt idx="498">
                  <c:v>38</c:v>
                </c:pt>
                <c:pt idx="499">
                  <c:v>34</c:v>
                </c:pt>
                <c:pt idx="500">
                  <c:v>19</c:v>
                </c:pt>
                <c:pt idx="501">
                  <c:v>29</c:v>
                </c:pt>
                <c:pt idx="502">
                  <c:v>20</c:v>
                </c:pt>
                <c:pt idx="503">
                  <c:v>17</c:v>
                </c:pt>
                <c:pt idx="504">
                  <c:v>17</c:v>
                </c:pt>
                <c:pt idx="505">
                  <c:v>30</c:v>
                </c:pt>
                <c:pt idx="506">
                  <c:v>30</c:v>
                </c:pt>
                <c:pt idx="507">
                  <c:v>20</c:v>
                </c:pt>
                <c:pt idx="508">
                  <c:v>19</c:v>
                </c:pt>
                <c:pt idx="509">
                  <c:v>16</c:v>
                </c:pt>
                <c:pt idx="510">
                  <c:v>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香港マカオ台湾の患者・海外輸入症例・無症状病原体保有者!$BJ$97:$BJ$609</c:f>
              <c:numCache>
                <c:formatCode>m"月"d"日"</c:formatCode>
                <c:ptCount val="5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numCache>
            </c:numRef>
          </c:cat>
          <c:val>
            <c:numRef>
              <c:f>香港マカオ台湾の患者・海外輸入症例・無症状病原体保有者!$BL$97:$BL$609</c:f>
              <c:numCache>
                <c:formatCode>General</c:formatCode>
                <c:ptCount val="51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majorUnit val="14"/>
        <c:major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77085390506273099"/>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香港マカオ台湾の患者・海外輸入症例・無症状病原体保有者!$BM$97:$BM$609</c:f>
              <c:numCache>
                <c:formatCode>m"月"d"日"</c:formatCode>
                <c:ptCount val="5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numCache>
            </c:numRef>
          </c:cat>
          <c:val>
            <c:numRef>
              <c:f>香港マカオ台湾の患者・海外輸入症例・無症状病原体保有者!$BN$97:$BN$609</c:f>
              <c:numCache>
                <c:formatCode>General</c:formatCode>
                <c:ptCount val="51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numCache>
            </c:numRef>
          </c:val>
          <c:smooth val="0"/>
          <c:extLst>
            <c:ext xmlns:c16="http://schemas.microsoft.com/office/drawing/2014/chart" uri="{C3380CC4-5D6E-409C-BE32-E72D297353CC}">
              <c16:uniqueId val="{00000000-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香港マカオ台湾の患者・海外輸入症例・無症状病原体保有者!$CL$189:$CL$608</c:f>
              <c:numCache>
                <c:formatCode>m"月"d"日"</c:formatCode>
                <c:ptCount val="42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numCache>
            </c:numRef>
          </c:cat>
          <c:val>
            <c:numRef>
              <c:f>香港マカオ台湾の患者・海外輸入症例・無症状病原体保有者!$CM$189:$CM$608</c:f>
              <c:numCache>
                <c:formatCode>General</c:formatCode>
                <c:ptCount val="4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香港マカオ台湾の患者・海外輸入症例・無症状病原体保有者!$CJ$189:$CJ$609</c:f>
              <c:numCache>
                <c:formatCode>m"月"d"日"</c:formatCode>
                <c:ptCount val="42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numCache>
            </c:numRef>
          </c:cat>
          <c:val>
            <c:numRef>
              <c:f>香港マカオ台湾の患者・海外輸入症例・無症状病原体保有者!$CK$189:$CK$609</c:f>
              <c:numCache>
                <c:formatCode>General</c:formatCode>
                <c:ptCount val="42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香港マカオ台湾の患者・海外輸入症例・無症状病原体保有者!$BE$70:$BE$609</c:f>
              <c:numCache>
                <c:formatCode>m"月"d"日"</c:formatCode>
                <c:ptCount val="5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numCache>
            </c:numRef>
          </c:cat>
          <c:val>
            <c:numRef>
              <c:f>香港マカオ台湾の患者・海外輸入症例・無症状病原体保有者!$BF$70:$BF$609</c:f>
              <c:numCache>
                <c:formatCode>General</c:formatCode>
                <c:ptCount val="54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香港マカオ台湾の患者・海外輸入症例・無症状病原体保有者!$BE$70:$BE$609</c:f>
              <c:numCache>
                <c:formatCode>m"月"d"日"</c:formatCode>
                <c:ptCount val="54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numCache>
            </c:numRef>
          </c:cat>
          <c:val>
            <c:numRef>
              <c:f>香港マカオ台湾の患者・海外輸入症例・無症状病原体保有者!$BG$70:$BG$609</c:f>
              <c:numCache>
                <c:formatCode>General</c:formatCode>
                <c:ptCount val="54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香港マカオ台湾の患者・海外輸入症例・無症状病原体保有者!$BX$29:$BX$609</c:f>
              <c:numCache>
                <c:formatCode>General</c:formatCode>
                <c:ptCount val="58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香港マカオ台湾の患者・海外輸入症例・無症状病原体保有者!$BY$29:$BY$609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香港マカオ台湾の患者・海外輸入症例・無症状病原体保有者!$BZ$29:$BZ$609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香港マカオ台湾の患者・海外輸入症例・無症状病原体保有者!$CB$29:$CB$609</c:f>
              <c:numCache>
                <c:formatCode>General</c:formatCode>
                <c:ptCount val="58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香港マカオ台湾の患者・海外輸入症例・無症状病原体保有者!$CC$29:$CC$609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香港マカオ台湾の患者・海外輸入症例・無症状病原体保有者!$CD$29:$CD$609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香港マカオ台湾の患者・海外輸入症例・無症状病原体保有者!$CI$29:$CI$609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香港マカオ台湾の患者・海外輸入症例・無症状病原体保有者!$CF$29:$CF$609</c:f>
              <c:numCache>
                <c:formatCode>General</c:formatCode>
                <c:ptCount val="58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香港マカオ台湾の患者・海外輸入症例・無症状病原体保有者!$CE$29:$CE$609</c:f>
              <c:numCache>
                <c:formatCode>m"月"d"日"</c:formatCode>
                <c:ptCount val="58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numCache>
            </c:numRef>
          </c:cat>
          <c:val>
            <c:numRef>
              <c:f>香港マカオ台湾の患者・海外輸入症例・無症状病原体保有者!$CG$29:$CG$609</c:f>
              <c:numCache>
                <c:formatCode>General</c:formatCode>
                <c:ptCount val="5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175024</xdr:colOff>
      <xdr:row>0</xdr:row>
      <xdr:rowOff>169155</xdr:rowOff>
    </xdr:from>
    <xdr:to>
      <xdr:col>9</xdr:col>
      <xdr:colOff>13338</xdr:colOff>
      <xdr:row>14</xdr:row>
      <xdr:rowOff>101921</xdr:rowOff>
    </xdr:to>
    <xdr:graphicFrame macro="">
      <xdr:nvGraphicFramePr>
        <xdr:cNvPr id="32" name="グラフ 31">
          <a:extLst>
            <a:ext uri="{FF2B5EF4-FFF2-40B4-BE49-F238E27FC236}">
              <a16:creationId xmlns:a16="http://schemas.microsoft.com/office/drawing/2014/main" id="{42E8AE93-61B1-4C80-8E4F-9B912E109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40551</xdr:colOff>
      <xdr:row>0</xdr:row>
      <xdr:rowOff>131271</xdr:rowOff>
    </xdr:from>
    <xdr:to>
      <xdr:col>16</xdr:col>
      <xdr:colOff>623258</xdr:colOff>
      <xdr:row>14</xdr:row>
      <xdr:rowOff>108858</xdr:rowOff>
    </xdr:to>
    <xdr:graphicFrame macro="">
      <xdr:nvGraphicFramePr>
        <xdr:cNvPr id="33" name="グラフ 32">
          <a:extLst>
            <a:ext uri="{FF2B5EF4-FFF2-40B4-BE49-F238E27FC236}">
              <a16:creationId xmlns:a16="http://schemas.microsoft.com/office/drawing/2014/main" id="{BCCE65C0-78A5-4A83-86E9-222FF8064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24</xdr:col>
      <xdr:colOff>334817</xdr:colOff>
      <xdr:row>97</xdr:row>
      <xdr:rowOff>63499</xdr:rowOff>
    </xdr:from>
    <xdr:to>
      <xdr:col>31</xdr:col>
      <xdr:colOff>484909</xdr:colOff>
      <xdr:row>113</xdr:row>
      <xdr:rowOff>75045</xdr:rowOff>
    </xdr:to>
    <xdr:graphicFrame macro="">
      <xdr:nvGraphicFramePr>
        <xdr:cNvPr id="34" name="グラフ 33">
          <a:extLst>
            <a:ext uri="{FF2B5EF4-FFF2-40B4-BE49-F238E27FC236}">
              <a16:creationId xmlns:a16="http://schemas.microsoft.com/office/drawing/2014/main" id="{91A703F4-EC7D-4804-90A0-CFC1B41C5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17</xdr:col>
      <xdr:colOff>0</xdr:colOff>
      <xdr:row>97</xdr:row>
      <xdr:rowOff>63499</xdr:rowOff>
    </xdr:from>
    <xdr:to>
      <xdr:col>24</xdr:col>
      <xdr:colOff>311727</xdr:colOff>
      <xdr:row>113</xdr:row>
      <xdr:rowOff>75045</xdr:rowOff>
    </xdr:to>
    <xdr:graphicFrame macro="">
      <xdr:nvGraphicFramePr>
        <xdr:cNvPr id="35" name="グラフ 34">
          <a:extLst>
            <a:ext uri="{FF2B5EF4-FFF2-40B4-BE49-F238E27FC236}">
              <a16:creationId xmlns:a16="http://schemas.microsoft.com/office/drawing/2014/main" id="{6FDF671F-C5F8-4E51-99CA-5E23E2383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20"/>
  <sheetViews>
    <sheetView zoomScaleNormal="100" workbookViewId="0">
      <pane xSplit="2" ySplit="5" topLeftCell="C602" activePane="bottomRight" state="frozen"/>
      <selection pane="topRight" activeCell="C1" sqref="C1"/>
      <selection pane="bottomLeft" activeCell="A8" sqref="A8"/>
      <selection pane="bottomRight" activeCell="I607" sqref="I607"/>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44432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6" x14ac:dyDescent="0.55000000000000004">
      <c r="B609" s="77"/>
      <c r="C609" s="48"/>
      <c r="D609" s="84"/>
      <c r="E609" s="110"/>
      <c r="F609" s="57"/>
      <c r="G609" s="48"/>
      <c r="H609" s="89"/>
      <c r="I609" s="89"/>
      <c r="J609" s="48"/>
      <c r="K609" s="56"/>
      <c r="L609" s="48"/>
      <c r="M609" s="89"/>
      <c r="N609" s="48"/>
      <c r="O609" s="89"/>
      <c r="P609" s="111"/>
      <c r="Q609" s="57"/>
      <c r="R609" s="48"/>
      <c r="S609" s="118"/>
      <c r="T609" s="57"/>
      <c r="U609" s="78"/>
      <c r="W609" s="1"/>
      <c r="X609" s="122"/>
      <c r="Z609" s="123"/>
    </row>
    <row r="610" spans="2:26" x14ac:dyDescent="0.55000000000000004">
      <c r="B610" s="77"/>
      <c r="C610" s="59"/>
      <c r="D610" s="49"/>
      <c r="E610" s="61"/>
      <c r="F610" s="60"/>
      <c r="G610" s="59"/>
      <c r="H610" s="61"/>
      <c r="I610" s="55"/>
      <c r="J610" s="59"/>
      <c r="K610" s="61"/>
      <c r="L610" s="59"/>
      <c r="M610" s="61"/>
      <c r="N610" s="48"/>
      <c r="O610" s="60"/>
      <c r="P610" s="124"/>
      <c r="Q610" s="60"/>
      <c r="R610" s="48"/>
      <c r="S610" s="60"/>
      <c r="T610" s="60"/>
      <c r="U610" s="78"/>
    </row>
    <row r="611" spans="2:26" ht="9.5" customHeight="1" thickBot="1" x14ac:dyDescent="0.6">
      <c r="B611" s="66"/>
      <c r="C611" s="79"/>
      <c r="D611" s="80"/>
      <c r="E611" s="82"/>
      <c r="F611" s="95"/>
      <c r="G611" s="79"/>
      <c r="H611" s="82"/>
      <c r="I611" s="82"/>
      <c r="J611" s="79"/>
      <c r="K611" s="82"/>
      <c r="L611" s="79"/>
      <c r="M611" s="82"/>
      <c r="N611" s="83"/>
      <c r="O611" s="81"/>
      <c r="P611" s="94"/>
      <c r="Q611" s="95"/>
      <c r="R611" s="120"/>
      <c r="S611" s="95"/>
      <c r="T611" s="95"/>
      <c r="U611" s="67"/>
    </row>
    <row r="613" spans="2:26" ht="13" customHeight="1" x14ac:dyDescent="0.55000000000000004">
      <c r="E613" s="112"/>
      <c r="F613" s="113"/>
      <c r="G613" s="112" t="s">
        <v>80</v>
      </c>
      <c r="H613" s="113"/>
      <c r="I613" s="113"/>
      <c r="J613" s="113"/>
      <c r="U613" s="72"/>
    </row>
    <row r="614" spans="2:26" ht="13" customHeight="1" x14ac:dyDescent="0.55000000000000004">
      <c r="E614" s="112" t="s">
        <v>98</v>
      </c>
      <c r="F614" s="113"/>
      <c r="G614" s="294" t="s">
        <v>79</v>
      </c>
      <c r="H614" s="295"/>
      <c r="I614" s="112" t="s">
        <v>106</v>
      </c>
      <c r="J614" s="113"/>
    </row>
    <row r="615" spans="2:26" ht="13" customHeight="1" x14ac:dyDescent="0.55000000000000004">
      <c r="B615" s="130"/>
      <c r="E615" s="114" t="s">
        <v>108</v>
      </c>
      <c r="F615" s="113"/>
      <c r="G615" s="115"/>
      <c r="H615" s="115"/>
      <c r="I615" s="112" t="s">
        <v>107</v>
      </c>
      <c r="J615" s="113"/>
    </row>
    <row r="616" spans="2:26" ht="18.5" customHeight="1" x14ac:dyDescent="0.55000000000000004">
      <c r="E616" s="112" t="s">
        <v>96</v>
      </c>
      <c r="F616" s="113"/>
      <c r="G616" s="112" t="s">
        <v>97</v>
      </c>
      <c r="H616" s="113"/>
      <c r="I616" s="113"/>
      <c r="J616" s="113"/>
    </row>
    <row r="617" spans="2:26" ht="13" customHeight="1" x14ac:dyDescent="0.55000000000000004">
      <c r="E617" s="112" t="s">
        <v>98</v>
      </c>
      <c r="F617" s="113"/>
      <c r="G617" s="112" t="s">
        <v>99</v>
      </c>
      <c r="H617" s="113"/>
      <c r="I617" s="113"/>
      <c r="J617" s="113"/>
    </row>
    <row r="618" spans="2:26" ht="13" customHeight="1" x14ac:dyDescent="0.55000000000000004">
      <c r="E618" s="112" t="s">
        <v>98</v>
      </c>
      <c r="F618" s="113"/>
      <c r="G618" s="112" t="s">
        <v>100</v>
      </c>
      <c r="H618" s="113"/>
      <c r="I618" s="113"/>
      <c r="J618" s="113"/>
    </row>
    <row r="619" spans="2:26" ht="13" customHeight="1" x14ac:dyDescent="0.55000000000000004">
      <c r="E619" s="112" t="s">
        <v>101</v>
      </c>
      <c r="F619" s="113"/>
      <c r="G619" s="112" t="s">
        <v>102</v>
      </c>
      <c r="H619" s="113"/>
      <c r="I619" s="113"/>
      <c r="J619" s="113"/>
    </row>
    <row r="620" spans="2:26" ht="13" customHeight="1" x14ac:dyDescent="0.55000000000000004">
      <c r="E620" s="112" t="s">
        <v>103</v>
      </c>
      <c r="F620" s="113"/>
      <c r="G620" s="112" t="s">
        <v>104</v>
      </c>
      <c r="H620" s="113"/>
      <c r="I620" s="113"/>
      <c r="J620" s="113"/>
    </row>
  </sheetData>
  <mergeCells count="12">
    <mergeCell ref="G614:H6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13"/>
  <sheetViews>
    <sheetView topLeftCell="A4" zoomScale="96" zoomScaleNormal="96" workbookViewId="0">
      <pane xSplit="1" ySplit="4" topLeftCell="B604" activePane="bottomRight" state="frozen"/>
      <selection activeCell="A4" sqref="A4"/>
      <selection pane="topRight" activeCell="B4" sqref="B4"/>
      <selection pane="bottomLeft" activeCell="A8" sqref="A8"/>
      <selection pane="bottomRight" activeCell="H612" sqref="H61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7" si="7282">+BA563+1</f>
        <v>347</v>
      </c>
      <c r="BB567" s="130">
        <v>0</v>
      </c>
      <c r="BC567" s="27">
        <f t="shared" ref="BC567" si="7283">+BC563+BB567</f>
        <v>964</v>
      </c>
      <c r="BD567" s="238">
        <f t="shared" ref="BD567:BD60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BF607" si="9362">+B606</f>
        <v>21</v>
      </c>
      <c r="BG606" s="132">
        <f t="shared" ref="BG606" si="9363">+BI606</f>
        <v>8105</v>
      </c>
      <c r="BH606" s="229">
        <f t="shared" ref="BH606" si="9364">+A606</f>
        <v>44430</v>
      </c>
      <c r="BI606" s="132">
        <f t="shared" ref="BI606" si="9365">+C606</f>
        <v>8105</v>
      </c>
      <c r="BJ606" s="1">
        <f t="shared" ref="BJ606" si="9366">+BE606</f>
        <v>44430</v>
      </c>
      <c r="BK606">
        <f t="shared" ref="BK606:BK607" si="9367">+L606</f>
        <v>16</v>
      </c>
      <c r="BL606">
        <f t="shared" ref="BL606:BL607" si="9368">+M606</f>
        <v>16</v>
      </c>
      <c r="BM606" s="1">
        <f t="shared" ref="BM606" si="9369">+BJ606</f>
        <v>44430</v>
      </c>
      <c r="BN606">
        <f t="shared" ref="BN606" si="9370">+BN602+BK606</f>
        <v>10839</v>
      </c>
      <c r="BO606">
        <f t="shared" ref="BO606" si="9371">+BO602+BL606</f>
        <v>6200</v>
      </c>
      <c r="BP606" s="179">
        <f t="shared" ref="BP606" si="9372">+A606</f>
        <v>44430</v>
      </c>
      <c r="BQ606">
        <f t="shared" ref="BQ606:BQ607"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CB607"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c r="B608" s="240"/>
      <c r="C608" s="154"/>
      <c r="D608" s="154"/>
      <c r="E608" s="147"/>
      <c r="F608" s="147"/>
      <c r="G608" s="147"/>
      <c r="H608" s="135"/>
      <c r="I608" s="147"/>
      <c r="J608" s="135"/>
      <c r="K608" s="42"/>
      <c r="L608" s="146"/>
      <c r="M608" s="147"/>
      <c r="N608" s="135"/>
      <c r="O608" s="135"/>
      <c r="P608" s="147"/>
      <c r="Q608" s="147"/>
      <c r="R608" s="135"/>
      <c r="S608" s="135"/>
      <c r="T608" s="147"/>
      <c r="U608" s="147"/>
      <c r="V608" s="135"/>
      <c r="W608" s="42"/>
      <c r="X608" s="148"/>
      <c r="Y608" s="5"/>
      <c r="Z608" s="75"/>
      <c r="AA608" s="230"/>
      <c r="AB608" s="230"/>
      <c r="AC608" s="231"/>
      <c r="AD608" s="183"/>
      <c r="AE608" s="243"/>
      <c r="AF608" s="155"/>
      <c r="AG608" s="184"/>
      <c r="AH608" s="155"/>
      <c r="AI608" s="184"/>
      <c r="AJ608" s="185"/>
      <c r="AK608" s="186"/>
      <c r="AL608" s="155"/>
      <c r="AM608" s="184"/>
      <c r="AN608" s="155"/>
      <c r="AO608" s="184"/>
      <c r="AP608" s="187"/>
      <c r="AQ608" s="186"/>
      <c r="AR608" s="155"/>
      <c r="AS608" s="184"/>
      <c r="AT608" s="155"/>
      <c r="AU608" s="184"/>
      <c r="AV608" s="188"/>
      <c r="AW608" s="238"/>
      <c r="AX608" s="237"/>
      <c r="AY608" s="6"/>
      <c r="AZ608" s="238"/>
      <c r="BA608" s="238"/>
      <c r="BB608" s="130"/>
      <c r="BC608" s="27"/>
      <c r="BD608" s="238"/>
      <c r="BE608" s="229"/>
      <c r="BF608" s="132"/>
      <c r="BG608" s="132"/>
      <c r="BH608" s="229"/>
      <c r="BI608" s="132"/>
      <c r="BJ608" s="1"/>
      <c r="BM608" s="1"/>
      <c r="BP608" s="179"/>
      <c r="BW608" s="179"/>
      <c r="CA608" s="179"/>
      <c r="CE608" s="179"/>
      <c r="CH608" s="179"/>
      <c r="CJ608" s="1"/>
      <c r="CK608" s="282"/>
      <c r="CL608" s="1"/>
      <c r="CM608" s="283"/>
      <c r="CN608" s="179"/>
    </row>
    <row r="609" spans="1:73" ht="7" customHeight="1" thickBot="1" x14ac:dyDescent="0.6">
      <c r="A609" s="66"/>
      <c r="B609" s="146"/>
      <c r="C609" s="154"/>
      <c r="D609" s="147"/>
      <c r="E609" s="147"/>
      <c r="F609" s="147"/>
      <c r="G609" s="147"/>
      <c r="H609" s="135"/>
      <c r="I609" s="147"/>
      <c r="J609" s="135"/>
      <c r="K609" s="148"/>
      <c r="L609" s="146"/>
      <c r="M609" s="147"/>
      <c r="N609" s="135"/>
      <c r="O609" s="135"/>
      <c r="P609" s="147"/>
      <c r="Q609" s="147"/>
      <c r="R609" s="135"/>
      <c r="S609" s="135"/>
      <c r="T609" s="147"/>
      <c r="U609" s="147"/>
      <c r="V609" s="135"/>
      <c r="W609" s="42"/>
      <c r="X609" s="148"/>
      <c r="Z609" s="66"/>
      <c r="AA609" s="64"/>
      <c r="AB609" s="64"/>
      <c r="AC609" s="64"/>
      <c r="AD609" s="183"/>
      <c r="AE609" s="243"/>
      <c r="AF609" s="155"/>
      <c r="AG609" s="184"/>
      <c r="AH609" s="155"/>
      <c r="AI609" s="184"/>
      <c r="AJ609" s="185"/>
      <c r="AK609" s="186"/>
      <c r="AL609" s="155"/>
      <c r="AM609" s="184"/>
      <c r="AN609" s="155"/>
      <c r="AO609" s="184"/>
      <c r="AP609" s="187"/>
      <c r="AQ609" s="186"/>
      <c r="AR609" s="155"/>
      <c r="AS609" s="184"/>
      <c r="AT609" s="155"/>
      <c r="AU609" s="184"/>
      <c r="AV609" s="188"/>
    </row>
    <row r="610" spans="1:73" x14ac:dyDescent="0.55000000000000004">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AE610">
        <f>SUM(AD443:AD448)</f>
        <v>190</v>
      </c>
      <c r="AY610" s="45" t="s">
        <v>476</v>
      </c>
      <c r="BB610" s="45" t="s">
        <v>475</v>
      </c>
      <c r="BU610">
        <f>SUM(BU442:BU609)</f>
        <v>912</v>
      </c>
    </row>
    <row r="611" spans="1:73" x14ac:dyDescent="0.55000000000000004">
      <c r="AI611" s="259">
        <f>SUM(AI189:AI558)</f>
        <v>205</v>
      </c>
      <c r="AY611" s="45">
        <f>SUM(AY359:AY413)</f>
        <v>69</v>
      </c>
      <c r="BB611" s="45">
        <f>SUM(BB374:BB413)</f>
        <v>941</v>
      </c>
    </row>
    <row r="612" spans="1:73" x14ac:dyDescent="0.55000000000000004">
      <c r="L612">
        <f>SUM(L97:L611)</f>
        <v>11658</v>
      </c>
      <c r="P612">
        <f>SUM(P97:P611)</f>
        <v>2356</v>
      </c>
      <c r="AD612">
        <f>SUM(AD188:AD194)</f>
        <v>82</v>
      </c>
      <c r="AY612" s="45" t="s">
        <v>687</v>
      </c>
    </row>
    <row r="613" spans="1:73" ht="15" customHeight="1" x14ac:dyDescent="0.55000000000000004">
      <c r="A613" s="130"/>
      <c r="D613">
        <f>SUM(B229:B259)</f>
        <v>435</v>
      </c>
      <c r="Z613" s="130"/>
      <c r="AA613" s="130"/>
      <c r="AB613" s="130"/>
      <c r="AC613" s="130"/>
      <c r="AF613">
        <f>SUM(AD188:AD558)</f>
        <v>10740</v>
      </c>
      <c r="AY613" s="45">
        <f>SUM(AY581:AY609)</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80"/>
  <sheetViews>
    <sheetView zoomScaleNormal="100" workbookViewId="0">
      <pane xSplit="3" ySplit="1" topLeftCell="D361" activePane="bottomRight" state="frozen"/>
      <selection pane="topRight" activeCell="C1" sqref="C1"/>
      <selection pane="bottomLeft" activeCell="A2" sqref="A2"/>
      <selection pane="bottomRight" activeCell="G371" sqref="G371"/>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D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c r="C371" s="1"/>
      <c r="E371" s="293"/>
      <c r="I371" s="265"/>
      <c r="AG371" s="1"/>
      <c r="AH371" s="266"/>
    </row>
    <row r="372" spans="2:35" x14ac:dyDescent="0.55000000000000004">
      <c r="B372" s="240"/>
      <c r="C372" s="1"/>
      <c r="AG372" s="278">
        <v>1</v>
      </c>
    </row>
    <row r="373" spans="2:35" s="264" customFormat="1" ht="5" customHeight="1" x14ac:dyDescent="0.55000000000000004">
      <c r="B373" s="263"/>
      <c r="C373" s="262"/>
      <c r="AF373" s="5"/>
    </row>
    <row r="374" spans="2:35" ht="5.5" customHeight="1" x14ac:dyDescent="0.55000000000000004">
      <c r="B374" s="256"/>
      <c r="C374" s="1"/>
    </row>
    <row r="375" spans="2:35" x14ac:dyDescent="0.55000000000000004">
      <c r="B375">
        <f>SUM(B2:B374)</f>
        <v>5785</v>
      </c>
      <c r="C375" s="1" t="s">
        <v>348</v>
      </c>
      <c r="D375" s="27">
        <f>SUM(D2:D374)</f>
        <v>1555</v>
      </c>
      <c r="E375" s="27">
        <f>SUM(E2:E374)</f>
        <v>1126</v>
      </c>
      <c r="F375" s="27">
        <f>SUM(F2:F374)</f>
        <v>533</v>
      </c>
      <c r="G375" s="27">
        <f>SUM(G2:G374)</f>
        <v>309</v>
      </c>
      <c r="H375" s="27">
        <f>SUM(H2:H374)</f>
        <v>409</v>
      </c>
      <c r="J375">
        <f t="shared" ref="J375:AE375" si="711">SUM(J2:J374)</f>
        <v>103</v>
      </c>
      <c r="K375">
        <f t="shared" si="711"/>
        <v>6</v>
      </c>
      <c r="L375">
        <f t="shared" si="711"/>
        <v>17</v>
      </c>
      <c r="M375">
        <f t="shared" si="711"/>
        <v>30</v>
      </c>
      <c r="N375">
        <f t="shared" si="711"/>
        <v>34</v>
      </c>
      <c r="O375">
        <f t="shared" si="711"/>
        <v>17</v>
      </c>
      <c r="P375">
        <f t="shared" si="711"/>
        <v>25</v>
      </c>
      <c r="Q375">
        <f t="shared" si="711"/>
        <v>81</v>
      </c>
      <c r="R375">
        <f t="shared" si="711"/>
        <v>8</v>
      </c>
      <c r="S375">
        <f t="shared" si="711"/>
        <v>59</v>
      </c>
      <c r="T375">
        <f t="shared" si="711"/>
        <v>52</v>
      </c>
      <c r="U375">
        <f t="shared" si="711"/>
        <v>100</v>
      </c>
      <c r="V375">
        <f t="shared" si="711"/>
        <v>1</v>
      </c>
      <c r="W375">
        <f t="shared" si="711"/>
        <v>1</v>
      </c>
      <c r="X375">
        <f t="shared" si="711"/>
        <v>76</v>
      </c>
      <c r="Y375">
        <f t="shared" si="711"/>
        <v>121</v>
      </c>
      <c r="Z375">
        <f t="shared" si="711"/>
        <v>1</v>
      </c>
      <c r="AA375">
        <f t="shared" si="711"/>
        <v>71</v>
      </c>
      <c r="AB375">
        <f t="shared" si="711"/>
        <v>49</v>
      </c>
      <c r="AC375">
        <f t="shared" si="711"/>
        <v>236</v>
      </c>
      <c r="AD375">
        <f t="shared" si="711"/>
        <v>614</v>
      </c>
      <c r="AE375">
        <f t="shared" si="711"/>
        <v>151</v>
      </c>
    </row>
    <row r="376" spans="2:35" x14ac:dyDescent="0.55000000000000004">
      <c r="C376" s="1"/>
    </row>
    <row r="377" spans="2:35" ht="5" customHeight="1" x14ac:dyDescent="0.55000000000000004">
      <c r="C377" s="1"/>
    </row>
    <row r="380" spans="2:35" x14ac:dyDescent="0.55000000000000004">
      <c r="B380" s="240"/>
      <c r="J38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8" zoomScale="70" zoomScaleNormal="70" workbookViewId="0">
      <selection activeCell="U40" sqref="U40"/>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14"/>
  <sheetViews>
    <sheetView topLeftCell="A2" workbookViewId="0">
      <pane xSplit="2" ySplit="2" topLeftCell="C404" activePane="bottomRight" state="frozen"/>
      <selection activeCell="O24" sqref="O24"/>
      <selection pane="topRight" activeCell="O24" sqref="O24"/>
      <selection pane="bottomLeft" activeCell="O24" sqref="O24"/>
      <selection pane="bottomRight" activeCell="D412" sqref="D412:G41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x14ac:dyDescent="0.55000000000000004">
      <c r="B412" s="249"/>
      <c r="C412" s="45"/>
      <c r="G412" s="1"/>
      <c r="H412" s="129"/>
      <c r="I412" s="286"/>
      <c r="J412" s="129"/>
      <c r="K412" s="287"/>
      <c r="L412" s="288"/>
      <c r="M412" s="286"/>
      <c r="N412" s="287"/>
      <c r="O412" s="129"/>
      <c r="P412" s="286"/>
      <c r="Q412" s="289"/>
      <c r="R412" s="290"/>
      <c r="S412" s="289"/>
      <c r="T412" s="129"/>
      <c r="U412" s="291"/>
      <c r="V412" s="286"/>
      <c r="W412" s="286"/>
      <c r="X412" s="129"/>
      <c r="Y412" s="286"/>
      <c r="Z412" s="129"/>
    </row>
    <row r="413" spans="1:26" ht="7.5" customHeight="1" x14ac:dyDescent="0.55000000000000004">
      <c r="H413" s="286"/>
      <c r="I413" s="286"/>
      <c r="J413" s="286"/>
      <c r="K413" s="286"/>
      <c r="L413" s="292"/>
      <c r="M413" s="286"/>
      <c r="N413" s="286"/>
      <c r="O413" s="286"/>
      <c r="P413" s="286"/>
      <c r="Q413" s="286"/>
      <c r="R413" s="292"/>
      <c r="S413" s="286"/>
      <c r="T413" s="286"/>
      <c r="U413" s="286"/>
      <c r="V413" s="286"/>
      <c r="W413" s="286"/>
      <c r="X413" s="129"/>
      <c r="Y413" s="286"/>
      <c r="Z413" s="129"/>
    </row>
    <row r="414" spans="1:26" x14ac:dyDescent="0.55000000000000004">
      <c r="H414" s="286"/>
      <c r="I414" s="286"/>
      <c r="J414" s="286"/>
      <c r="K414" s="286"/>
      <c r="L414" s="292"/>
      <c r="M414" s="286"/>
      <c r="N414" s="286"/>
      <c r="O414" s="286"/>
      <c r="P414" s="286"/>
      <c r="Q414" s="286"/>
      <c r="R414" s="292"/>
      <c r="S414" s="286"/>
      <c r="T414" s="286"/>
      <c r="U414" s="286"/>
      <c r="V414" s="286"/>
      <c r="W414" s="286"/>
      <c r="X414" s="129"/>
      <c r="Y414" s="286"/>
      <c r="Z414"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2021-08-24T04:58:49Z</dcterms:modified>
</cp:coreProperties>
</file>