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5EA37068-CB29-4916-BCAD-BE9A184DB085}"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8" i="5" l="1"/>
  <c r="CP598" i="5"/>
  <c r="CO598" i="5"/>
  <c r="CN598" i="5"/>
  <c r="CM598" i="5"/>
  <c r="CL598" i="5"/>
  <c r="CK598" i="5"/>
  <c r="CJ598" i="5"/>
  <c r="CI598" i="5"/>
  <c r="CH598" i="5"/>
  <c r="CG598" i="5"/>
  <c r="CF598" i="5"/>
  <c r="CE598" i="5"/>
  <c r="CD598" i="5"/>
  <c r="CC598" i="5"/>
  <c r="CB598" i="5"/>
  <c r="CA598" i="5"/>
  <c r="BZ598" i="5"/>
  <c r="BY598" i="5"/>
  <c r="BX598" i="5"/>
  <c r="BW598" i="5"/>
  <c r="BV598" i="5"/>
  <c r="BU598" i="5"/>
  <c r="BS598" i="5"/>
  <c r="BR598" i="5"/>
  <c r="BQ598" i="5"/>
  <c r="BP598" i="5"/>
  <c r="BO598" i="5"/>
  <c r="BN598" i="5"/>
  <c r="BL598" i="5"/>
  <c r="BK598" i="5"/>
  <c r="BJ598" i="5"/>
  <c r="BM598" i="5" s="1"/>
  <c r="BI598" i="5"/>
  <c r="BG598" i="5" s="1"/>
  <c r="BH598" i="5"/>
  <c r="BF598" i="5"/>
  <c r="BE598" i="5"/>
  <c r="BD598" i="5"/>
  <c r="BC598" i="5"/>
  <c r="BA598" i="5"/>
  <c r="AZ598" i="5"/>
  <c r="AX598" i="5"/>
  <c r="AW598" i="5"/>
  <c r="AU598" i="5"/>
  <c r="AS598" i="5"/>
  <c r="AI598" i="5"/>
  <c r="AG598" i="5"/>
  <c r="AB599" i="2"/>
  <c r="AA599" i="2"/>
  <c r="Z599" i="2"/>
  <c r="X599" i="2"/>
  <c r="W599" i="2"/>
  <c r="AB598" i="2"/>
  <c r="AA598" i="2"/>
  <c r="Z598" i="2"/>
  <c r="Y598" i="2"/>
  <c r="X598" i="2"/>
  <c r="W598" i="2"/>
  <c r="P599" i="2"/>
  <c r="O599" i="2"/>
  <c r="M599" i="2"/>
  <c r="K599" i="2"/>
  <c r="H599" i="2"/>
  <c r="Y599" i="2" s="1"/>
  <c r="AQ598" i="5"/>
  <c r="AO598" i="5"/>
  <c r="AM598" i="5"/>
  <c r="AK598" i="5"/>
  <c r="AD598" i="5"/>
  <c r="AE598" i="5" s="1"/>
  <c r="AC598" i="5"/>
  <c r="AB598" i="5"/>
  <c r="AA598" i="5"/>
  <c r="Z598" i="5"/>
  <c r="Y598" i="5"/>
  <c r="C598" i="5"/>
  <c r="D598" i="5" s="1"/>
  <c r="AI361" i="7"/>
  <c r="AG361" i="7"/>
  <c r="I361" i="7"/>
  <c r="B361" i="7"/>
  <c r="AH361" i="7" s="1"/>
  <c r="Y402" i="6"/>
  <c r="Z402" i="6" s="1"/>
  <c r="V402" i="6"/>
  <c r="X402" i="6" s="1"/>
  <c r="U402" i="6"/>
  <c r="T402" i="6"/>
  <c r="S402" i="6"/>
  <c r="R402" i="6"/>
  <c r="N402" i="6"/>
  <c r="L402" i="6"/>
  <c r="K402" i="6"/>
  <c r="I402" i="6"/>
  <c r="W402" i="6" s="1"/>
  <c r="P598" i="2"/>
  <c r="CQ597" i="5"/>
  <c r="CN597" i="5"/>
  <c r="CM597" i="5"/>
  <c r="CI597" i="5"/>
  <c r="CH597" i="5"/>
  <c r="CG597" i="5"/>
  <c r="CE597" i="5"/>
  <c r="CD597" i="5"/>
  <c r="CC597" i="5"/>
  <c r="CB597" i="5"/>
  <c r="CA597" i="5"/>
  <c r="BZ597" i="5"/>
  <c r="BY597" i="5"/>
  <c r="BX597" i="5"/>
  <c r="BW597" i="5"/>
  <c r="BS597" i="5"/>
  <c r="BR597" i="5"/>
  <c r="BQ597" i="5"/>
  <c r="BP597" i="5"/>
  <c r="BL597" i="5"/>
  <c r="BK597" i="5"/>
  <c r="BH597" i="5"/>
  <c r="BF597" i="5"/>
  <c r="AX597" i="5"/>
  <c r="AU597" i="5"/>
  <c r="CP597" i="5" s="1"/>
  <c r="AS597" i="5"/>
  <c r="AQ597" i="5"/>
  <c r="CO597" i="5" s="1"/>
  <c r="AO597" i="5"/>
  <c r="AM597" i="5"/>
  <c r="AK597" i="5"/>
  <c r="AI597" i="5"/>
  <c r="AG597" i="5"/>
  <c r="AD597" i="5"/>
  <c r="AC597" i="5"/>
  <c r="AB597" i="5"/>
  <c r="AA597" i="5"/>
  <c r="Z597" i="5"/>
  <c r="CL597" i="5" s="1"/>
  <c r="AI360" i="7"/>
  <c r="AG360" i="7"/>
  <c r="I360" i="7"/>
  <c r="B360" i="7" s="1"/>
  <c r="AH360" i="7" s="1"/>
  <c r="Y401" i="6"/>
  <c r="V401" i="6"/>
  <c r="U401" i="6"/>
  <c r="AA597" i="2"/>
  <c r="Z597" i="2"/>
  <c r="X597" i="2"/>
  <c r="W597" i="2"/>
  <c r="CN596" i="5"/>
  <c r="CM596" i="5"/>
  <c r="CH596" i="5"/>
  <c r="CG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9" i="2" l="1"/>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4" i="5"/>
  <c r="AS581" i="5"/>
  <c r="CQ581" i="5" s="1"/>
  <c r="AG581" i="5"/>
  <c r="CG581" i="5" s="1"/>
  <c r="W366"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1" i="5" s="1"/>
  <c r="CF443" i="5"/>
  <c r="AE60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567" i="5"/>
  <c r="BV571" i="5" s="1"/>
  <c r="BV575" i="5" s="1"/>
  <c r="BV579" i="5" s="1"/>
  <c r="BV583" i="5" s="1"/>
  <c r="BV587" i="5" s="1"/>
  <c r="BV591" i="5" s="1"/>
  <c r="BV59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2" i="5"/>
  <c r="CH378" i="5" l="1"/>
  <c r="CE378" i="5"/>
  <c r="CD378" i="5"/>
  <c r="CC378" i="5"/>
  <c r="CB378" i="5"/>
  <c r="CA378" i="5"/>
  <c r="BZ378" i="5"/>
  <c r="BY378" i="5"/>
  <c r="BX378" i="5"/>
  <c r="BW378" i="5"/>
  <c r="BS378" i="5"/>
  <c r="BR378" i="5"/>
  <c r="BQ378" i="5"/>
  <c r="BP378" i="5"/>
  <c r="BL378" i="5"/>
  <c r="BK378" i="5"/>
  <c r="BH378" i="5"/>
  <c r="BF378" i="5"/>
  <c r="BB60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6"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6" i="7"/>
  <c r="R366"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6" i="7"/>
  <c r="AD366" i="7"/>
  <c r="AC366" i="7"/>
  <c r="AA366" i="7"/>
  <c r="G366" i="7"/>
  <c r="X366" i="7"/>
  <c r="P366" i="7"/>
  <c r="M366" i="7"/>
  <c r="E366"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567" i="5"/>
  <c r="BD571" i="5" s="1"/>
  <c r="BD575" i="5" s="1"/>
  <c r="BD579" i="5" s="1"/>
  <c r="BD583" i="5" s="1"/>
  <c r="BD587" i="5" s="1"/>
  <c r="BD591" i="5" s="1"/>
  <c r="BD59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567" i="5"/>
  <c r="BA571" i="5" s="1"/>
  <c r="BA575" i="5" s="1"/>
  <c r="BA579" i="5" s="1"/>
  <c r="BA583" i="5" s="1"/>
  <c r="BA587" i="5" s="1"/>
  <c r="BA591" i="5" s="1"/>
  <c r="BA59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4" i="5"/>
  <c r="AD60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567" i="5"/>
  <c r="BC571" i="5" s="1"/>
  <c r="BC575" i="5" s="1"/>
  <c r="BC579" i="5" s="1"/>
  <c r="BC583" i="5" s="1"/>
  <c r="BC587" i="5" s="1"/>
  <c r="BC591" i="5" s="1"/>
  <c r="BC59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567" i="5"/>
  <c r="AZ571" i="5" s="1"/>
  <c r="AZ575" i="5" s="1"/>
  <c r="AZ579" i="5" s="1"/>
  <c r="AZ583" i="5" s="1"/>
  <c r="AZ587" i="5" s="1"/>
  <c r="AZ591" i="5" s="1"/>
  <c r="AZ595" i="5" s="1"/>
  <c r="BC565" i="5"/>
  <c r="BC569" i="5" s="1"/>
  <c r="BC573" i="5" s="1"/>
  <c r="BC577" i="5" s="1"/>
  <c r="BC581" i="5" s="1"/>
  <c r="BC585" i="5" s="1"/>
  <c r="BC589" i="5" s="1"/>
  <c r="BC593" i="5" s="1"/>
  <c r="BC59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AZ565" i="5"/>
  <c r="AZ569" i="5" s="1"/>
  <c r="AZ573" i="5" s="1"/>
  <c r="AZ577" i="5" s="1"/>
  <c r="AZ581" i="5" s="1"/>
  <c r="AZ585" i="5" s="1"/>
  <c r="AZ589" i="5" s="1"/>
  <c r="AZ593" i="5" s="1"/>
  <c r="AZ59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3" i="5"/>
  <c r="L60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567" i="5"/>
  <c r="BO571" i="5" s="1"/>
  <c r="BO575" i="5" s="1"/>
  <c r="BO579" i="5" s="1"/>
  <c r="BO583" i="5" s="1"/>
  <c r="BO587" i="5" s="1"/>
  <c r="BO591" i="5" s="1"/>
  <c r="BO595" i="5" s="1"/>
  <c r="BN564" i="5"/>
  <c r="BN568" i="5" s="1"/>
  <c r="BN572" i="5" s="1"/>
  <c r="BN576" i="5" s="1"/>
  <c r="BN580" i="5" s="1"/>
  <c r="BN584" i="5" s="1"/>
  <c r="BN588" i="5" s="1"/>
  <c r="BN592" i="5" s="1"/>
  <c r="BN596" i="5" s="1"/>
  <c r="BN567" i="5"/>
  <c r="BN571" i="5" s="1"/>
  <c r="BN575" i="5" s="1"/>
  <c r="BN579" i="5" s="1"/>
  <c r="BN583" i="5" s="1"/>
  <c r="BN587" i="5" s="1"/>
  <c r="BN591" i="5" s="1"/>
  <c r="BN595" i="5" s="1"/>
  <c r="I132" i="6"/>
  <c r="W131" i="6"/>
  <c r="AA108" i="2"/>
  <c r="Z108" i="2"/>
  <c r="X108" i="2"/>
  <c r="W108" i="2"/>
  <c r="P108" i="2"/>
  <c r="BN565" i="5" l="1"/>
  <c r="BN569" i="5" s="1"/>
  <c r="BN573" i="5" s="1"/>
  <c r="BN577" i="5" s="1"/>
  <c r="BN581" i="5" s="1"/>
  <c r="BN585" i="5" s="1"/>
  <c r="BN589" i="5" s="1"/>
  <c r="BN593" i="5" s="1"/>
  <c r="BN597" i="5" s="1"/>
  <c r="BO565" i="5"/>
  <c r="BO569" i="5" s="1"/>
  <c r="BO573" i="5" s="1"/>
  <c r="BO577" i="5" s="1"/>
  <c r="BO581" i="5" s="1"/>
  <c r="BO585" i="5" s="1"/>
  <c r="BO589" i="5" s="1"/>
  <c r="BO593" i="5" s="1"/>
  <c r="BO5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N566" i="5"/>
  <c r="BN570" i="5" s="1"/>
  <c r="BN574" i="5" s="1"/>
  <c r="BN578" i="5" s="1"/>
  <c r="BN582" i="5" s="1"/>
  <c r="BN586" i="5" s="1"/>
  <c r="BN590" i="5" s="1"/>
  <c r="BN59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1" i="6" s="1"/>
  <c r="W400" i="6"/>
  <c r="D367" i="5"/>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BI567" i="5"/>
  <c r="BG567" i="5" s="1"/>
  <c r="D567" i="5"/>
  <c r="D566" i="5"/>
  <c r="BI566" i="5"/>
  <c r="BG566" i="5" s="1"/>
  <c r="Y313" i="2"/>
  <c r="H314" i="2"/>
  <c r="M286" i="2"/>
  <c r="AB285" i="2"/>
  <c r="I285" i="2"/>
  <c r="D597" i="5" l="1"/>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Y597" i="2" l="1"/>
  <c r="M379" i="2"/>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6" i="7"/>
  <c r="S366" i="7"/>
  <c r="Q366" i="7"/>
  <c r="N366" i="7"/>
  <c r="L366" i="7"/>
  <c r="J366" i="7"/>
  <c r="Y366" i="7"/>
  <c r="AB36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6" i="7"/>
  <c r="H366" i="7"/>
  <c r="D366" i="7"/>
  <c r="B295" i="7"/>
  <c r="AH295" i="7" s="1"/>
  <c r="AI295" i="7"/>
  <c r="M559" i="2" l="1"/>
  <c r="M560" i="2" s="1"/>
  <c r="M561" i="2" s="1"/>
  <c r="M562" i="2" s="1"/>
  <c r="M563" i="2" s="1"/>
  <c r="M564" i="2" s="1"/>
  <c r="M565" i="2" s="1"/>
  <c r="AB558" i="2"/>
  <c r="I558" i="2"/>
  <c r="AB557" i="2"/>
  <c r="I557" i="2"/>
  <c r="AB556" i="2"/>
  <c r="I556" i="2"/>
  <c r="AB555" i="2"/>
  <c r="I555" i="2"/>
  <c r="B366"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I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7" i="2" l="1"/>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<sst xmlns="http://schemas.openxmlformats.org/spreadsheetml/2006/main" count="919" uniqueCount="705">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</sst>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国家衛健委発表に基づく感染状況!$X$27:$X$602</c:f>
              <c:numCache>
                <c:formatCode>#,##0_);[Red]\(#,##0\)</c:formatCode>
                <c:ptCount val="5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国家衛健委発表に基づく感染状況!$Y$27:$Y$602</c:f>
              <c:numCache>
                <c:formatCode>General</c:formatCode>
                <c:ptCount val="5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香港マカオ台湾の患者・海外輸入症例・無症状病原体保有者!$CL$189:$CL$599</c:f>
              <c:numCache>
                <c:formatCode>m"月"d"日"</c:formatCode>
                <c:ptCount val="4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numCache>
            </c:numRef>
          </c:cat>
          <c:val>
            <c:numRef>
              <c:f>香港マカオ台湾の患者・海外輸入症例・無症状病原体保有者!$CM$189:$CM$599</c:f>
              <c:numCache>
                <c:formatCode>General</c:formatCode>
                <c:ptCount val="4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香港マカオ台湾の患者・海外輸入症例・無症状病原体保有者!$CJ$189:$CJ$600</c:f>
              <c:numCache>
                <c:formatCode>m"月"d"日"</c:formatCode>
                <c:ptCount val="4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numCache>
            </c:numRef>
          </c:cat>
          <c:val>
            <c:numRef>
              <c:f>香港マカオ台湾の患者・海外輸入症例・無症状病原体保有者!$CK$189:$CK$600</c:f>
              <c:numCache>
                <c:formatCode>General</c:formatCode>
                <c:ptCount val="4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省市別輸入症例数変化!$D$2:$D$364</c:f>
              <c:numCache>
                <c:formatCode>General</c:formatCode>
                <c:ptCount val="3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省市別輸入症例数変化!$E$2:$E$364</c:f>
              <c:numCache>
                <c:formatCode>General</c:formatCode>
                <c:ptCount val="3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省市別輸入症例数変化!$F$2:$F$364</c:f>
              <c:numCache>
                <c:formatCode>General</c:formatCode>
                <c:ptCount val="3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省市別輸入症例数変化!$G$2:$G$364</c:f>
              <c:numCache>
                <c:formatCode>General</c:formatCode>
                <c:ptCount val="36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省市別輸入症例数変化!$H$2:$H$364</c:f>
              <c:numCache>
                <c:formatCode>General</c:formatCode>
                <c:ptCount val="3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numCache>
            </c:numRef>
          </c:cat>
          <c:val>
            <c:numRef>
              <c:f>省市別輸入症例数変化!$I$2:$I$364</c:f>
              <c:numCache>
                <c:formatCode>0_);[Red]\(0\)</c:formatCode>
                <c:ptCount val="36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1" formatCode="General">
                  <c:v>1</c:v>
                </c:pt>
              </c:numCache>
            </c:numRef>
          </c:cat>
          <c:val>
            <c:numRef>
              <c:f>省市別輸入症例数変化!$AH$2:$AH$363</c:f>
              <c:numCache>
                <c:formatCode>0_);[Red]\(0\)</c:formatCode>
                <c:ptCount val="36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1" formatCode="General">
                  <c:v>1</c:v>
                </c:pt>
              </c:numCache>
            </c:numRef>
          </c:cat>
          <c:val>
            <c:numRef>
              <c:f>省市別輸入症例数変化!$AI$2:$AI$363</c:f>
              <c:numCache>
                <c:formatCode>General</c:formatCode>
                <c:ptCount val="3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香港マカオ台湾の患者・海外輸入症例・無症状病原体保有者!$BQ$29:$BQ$600</c:f>
              <c:numCache>
                <c:formatCode>General</c:formatCode>
                <c:ptCount val="5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香港マカオ台湾の患者・海外輸入症例・無症状病原体保有者!$BR$29:$BR$600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香港マカオ台湾の患者・海外輸入症例・無症状病原体保有者!$BS$29:$BS$600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新疆の情況!$U$6:$U$404</c:f>
              <c:strCache>
                <c:ptCount val="3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strCache>
            </c:strRef>
          </c:cat>
          <c:val>
            <c:numRef>
              <c:f>新疆の情況!$V$6:$V$404</c:f>
              <c:numCache>
                <c:formatCode>General</c:formatCode>
                <c:ptCount val="39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新疆の情況!$U$6:$U$404</c:f>
              <c:strCache>
                <c:ptCount val="3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strCache>
            </c:strRef>
          </c:cat>
          <c:val>
            <c:numRef>
              <c:f>新疆の情況!$Y$6:$Y$404</c:f>
              <c:numCache>
                <c:formatCode>General</c:formatCode>
                <c:ptCount val="39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新疆の情況!$U$6:$U$404</c:f>
              <c:strCache>
                <c:ptCount val="3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strCache>
            </c:strRef>
          </c:cat>
          <c:val>
            <c:numRef>
              <c:f>新疆の情況!$W$6:$W$404</c:f>
              <c:numCache>
                <c:formatCode>General</c:formatCode>
                <c:ptCount val="39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新疆の情況!$U$6:$U$404</c:f>
              <c:strCache>
                <c:ptCount val="3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strCache>
            </c:strRef>
          </c:cat>
          <c:val>
            <c:numRef>
              <c:f>新疆の情況!$X$6:$X$404</c:f>
              <c:numCache>
                <c:formatCode>General</c:formatCode>
                <c:ptCount val="39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新疆の情況!$U$6:$U$404</c:f>
              <c:strCache>
                <c:ptCount val="3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strCache>
            </c:strRef>
          </c:cat>
          <c:val>
            <c:numRef>
              <c:f>新疆の情況!$Z$6:$Z$404</c:f>
              <c:numCache>
                <c:formatCode>General</c:formatCode>
                <c:ptCount val="39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国家衛健委発表に基づく感染状況!$X$27:$X$602</c:f>
              <c:numCache>
                <c:formatCode>#,##0_);[Red]\(#,##0\)</c:formatCode>
                <c:ptCount val="5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国家衛健委発表に基づく感染状況!$Y$27:$Y$602</c:f>
              <c:numCache>
                <c:formatCode>General</c:formatCode>
                <c:ptCount val="5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国家衛健委発表に基づく感染状況!$AA$27:$AA$602</c:f>
              <c:numCache>
                <c:formatCode>General</c:formatCode>
                <c:ptCount val="5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国家衛健委発表に基づく感染状況!$AB$27:$AB$602</c:f>
              <c:numCache>
                <c:formatCode>General</c:formatCode>
                <c:ptCount val="5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国家衛健委発表に基づく感染状況!$X$27:$X$602</c:f>
              <c:numCache>
                <c:formatCode>#,##0_);[Red]\(#,##0\)</c:formatCode>
                <c:ptCount val="5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国家衛健委発表に基づく感染状況!$Y$27:$Y$602</c:f>
              <c:numCache>
                <c:formatCode>General</c:formatCode>
                <c:ptCount val="5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国家衛健委発表に基づく感染状況!$AA$27:$AA$602</c:f>
              <c:numCache>
                <c:formatCode>General</c:formatCode>
                <c:ptCount val="5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国家衛健委発表に基づく感染状況!$AB$27:$AB$602</c:f>
              <c:numCache>
                <c:formatCode>General</c:formatCode>
                <c:ptCount val="5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国家衛健委発表に基づく感染状況!$AA$27:$AA$602</c:f>
              <c:numCache>
                <c:formatCode>General</c:formatCode>
                <c:ptCount val="5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国家衛健委発表に基づく感染状況!$AB$27:$AB$602</c:f>
              <c:numCache>
                <c:formatCode>General</c:formatCode>
                <c:ptCount val="5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国家衛健委発表に基づく感染状況!$X$27:$X$602</c:f>
              <c:numCache>
                <c:formatCode>#,##0_);[Red]\(#,##0\)</c:formatCode>
                <c:ptCount val="5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国家衛健委発表に基づく感染状況!$Y$27:$Y$602</c:f>
              <c:numCache>
                <c:formatCode>General</c:formatCode>
                <c:ptCount val="5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国家衛健委発表に基づく感染状況!$AA$27:$AA$602</c:f>
              <c:numCache>
                <c:formatCode>General</c:formatCode>
                <c:ptCount val="5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国家衛健委発表に基づく感染状況!$Z$27:$Z$602</c:f>
              <c:numCache>
                <c:formatCode>m"月"d"日"</c:formatCode>
                <c:ptCount val="5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numCache>
            </c:numRef>
          </c:cat>
          <c:val>
            <c:numRef>
              <c:f>国家衛健委発表に基づく感染状況!$AB$27:$AB$602</c:f>
              <c:numCache>
                <c:formatCode>General</c:formatCode>
                <c:ptCount val="5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香港マカオ台湾の患者・海外輸入症例・無症状病原体保有者!$CI$29:$CI$600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香港マカオ台湾の患者・海外輸入症例・無症状病原体保有者!$CF$29:$CF$600</c:f>
              <c:numCache>
                <c:formatCode>General</c:formatCode>
                <c:ptCount val="5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香港マカオ台湾の患者・海外輸入症例・無症状病原体保有者!$CG$29:$CG$600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香港マカオ台湾の患者・海外輸入症例・無症状病原体保有者!$CN$485:$CN$600</c:f>
              <c:numCache>
                <c:formatCode>m"月"d"日"</c:formatCode>
                <c:ptCount val="1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numCache>
            </c:numRef>
          </c:cat>
          <c:val>
            <c:numRef>
              <c:f>香港マカオ台湾の患者・海外輸入症例・無症状病原体保有者!$CO$485:$CO$600</c:f>
              <c:numCache>
                <c:formatCode>General</c:formatCode>
                <c:ptCount val="1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香港マカオ台湾の患者・海外輸入症例・無症状病原体保有者!$CN$485:$CN$600</c:f>
              <c:numCache>
                <c:formatCode>m"月"d"日"</c:formatCode>
                <c:ptCount val="1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numCache>
            </c:numRef>
          </c:cat>
          <c:val>
            <c:numRef>
              <c:f>香港マカオ台湾の患者・海外輸入症例・無症状病原体保有者!$CP$485:$CP$600</c:f>
              <c:numCache>
                <c:formatCode>General</c:formatCode>
                <c:ptCount val="1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香港マカオ台湾の患者・海外輸入症例・無症状病原体保有者!$BE$70:$BE$600</c:f>
              <c:numCache>
                <c:formatCode>m"月"d"日"</c:formatCode>
                <c:ptCount val="5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numCache>
            </c:numRef>
          </c:cat>
          <c:val>
            <c:numRef>
              <c:f>香港マカオ台湾の患者・海外輸入症例・無症状病原体保有者!$BF$70:$BF$600</c:f>
              <c:numCache>
                <c:formatCode>General</c:formatCode>
                <c:ptCount val="5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香港マカオ台湾の患者・海外輸入症例・無症状病原体保有者!$BE$70:$BE$600</c:f>
              <c:numCache>
                <c:formatCode>m"月"d"日"</c:formatCode>
                <c:ptCount val="5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numCache>
            </c:numRef>
          </c:cat>
          <c:val>
            <c:numRef>
              <c:f>香港マカオ台湾の患者・海外輸入症例・無症状病原体保有者!$BG$70:$BG$600</c:f>
              <c:numCache>
                <c:formatCode>General</c:formatCode>
                <c:ptCount val="5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香港マカオ台湾の患者・海外輸入症例・無症状病原体保有者!$BX$29:$BX$600</c:f>
              <c:numCache>
                <c:formatCode>General</c:formatCode>
                <c:ptCount val="5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香港マカオ台湾の患者・海外輸入症例・無症状病原体保有者!$BY$29:$BY$600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香港マカオ台湾の患者・海外輸入症例・無症状病原体保有者!$BZ$29:$BZ$600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香港マカオ台湾の患者・海外輸入症例・無症状病原体保有者!$CB$29:$CB$600</c:f>
              <c:numCache>
                <c:formatCode>General</c:formatCode>
                <c:ptCount val="5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香港マカオ台湾の患者・海外輸入症例・無症状病原体保有者!$CC$29:$CC$600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香港マカオ台湾の患者・海外輸入症例・無症状病原体保有者!$CD$29:$CD$600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香港マカオ台湾の患者・海外輸入症例・無症状病原体保有者!$CI$29:$CI$600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香港マカオ台湾の患者・海外輸入症例・無症状病原体保有者!$CF$29:$CF$600</c:f>
              <c:numCache>
                <c:formatCode>General</c:formatCode>
                <c:ptCount val="5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香港マカオ台湾の患者・海外輸入症例・無症状病原体保有者!$CE$29:$CE$600</c:f>
              <c:numCache>
                <c:formatCode>m"月"d"日"</c:formatCode>
                <c:ptCount val="5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numCache>
            </c:numRef>
          </c:cat>
          <c:val>
            <c:numRef>
              <c:f>香港マカオ台湾の患者・海外輸入症例・無症状病原体保有者!$CG$29:$CG$600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1"/>
  <sheetViews>
    <sheetView zoomScaleNormal="100" workbookViewId="0">
      <pane xSplit="2" ySplit="5" topLeftCell="C592" activePane="bottomRight" state="frozen"/>
      <selection pane="topRight" activeCell="C1" sqref="C1"/>
      <selection pane="bottomLeft" activeCell="A8" sqref="A8"/>
      <selection pane="bottomRight" activeCell="B600" sqref="B60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X598"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c r="C600" s="48"/>
      <c r="D600" s="84"/>
      <c r="E600" s="110"/>
      <c r="F600" s="57"/>
      <c r="G600" s="48"/>
      <c r="H600" s="89"/>
      <c r="I600" s="89"/>
      <c r="J600" s="48"/>
      <c r="K600" s="56"/>
      <c r="L600" s="48"/>
      <c r="M600" s="89"/>
      <c r="N600" s="48"/>
      <c r="O600" s="89"/>
      <c r="P600" s="111"/>
      <c r="Q600" s="57"/>
      <c r="R600" s="48"/>
      <c r="S600" s="118"/>
      <c r="T600" s="57"/>
      <c r="U600" s="78"/>
      <c r="W600" s="1"/>
      <c r="X600" s="122"/>
      <c r="Z600" s="123"/>
    </row>
    <row r="601" spans="2:29" x14ac:dyDescent="0.55000000000000004">
      <c r="B601" s="77"/>
      <c r="C601" s="59"/>
      <c r="D601" s="49"/>
      <c r="E601" s="61"/>
      <c r="F601" s="60"/>
      <c r="G601" s="59"/>
      <c r="H601" s="61"/>
      <c r="I601" s="55"/>
      <c r="J601" s="59"/>
      <c r="K601" s="61"/>
      <c r="L601" s="59"/>
      <c r="M601" s="61"/>
      <c r="N601" s="48"/>
      <c r="O601" s="60"/>
      <c r="P601" s="124"/>
      <c r="Q601" s="60"/>
      <c r="R601" s="48"/>
      <c r="S601" s="60"/>
      <c r="T601" s="60"/>
      <c r="U601" s="78"/>
    </row>
    <row r="602" spans="2:29" ht="9.5" customHeight="1" thickBot="1" x14ac:dyDescent="0.6">
      <c r="B602" s="66"/>
      <c r="C602" s="79"/>
      <c r="D602" s="80"/>
      <c r="E602" s="82"/>
      <c r="F602" s="95"/>
      <c r="G602" s="79"/>
      <c r="H602" s="82"/>
      <c r="I602" s="82"/>
      <c r="J602" s="79"/>
      <c r="K602" s="82"/>
      <c r="L602" s="79"/>
      <c r="M602" s="82"/>
      <c r="N602" s="83"/>
      <c r="O602" s="81"/>
      <c r="P602" s="94"/>
      <c r="Q602" s="95"/>
      <c r="R602" s="120"/>
      <c r="S602" s="95"/>
      <c r="T602" s="95"/>
      <c r="U602" s="67"/>
    </row>
    <row r="604" spans="2:29" ht="13" customHeight="1" x14ac:dyDescent="0.55000000000000004">
      <c r="E604" s="112"/>
      <c r="F604" s="113"/>
      <c r="G604" s="112" t="s">
        <v>80</v>
      </c>
      <c r="H604" s="113"/>
      <c r="I604" s="113"/>
      <c r="J604" s="113"/>
      <c r="U604" s="72"/>
    </row>
    <row r="605" spans="2:29" ht="13" customHeight="1" x14ac:dyDescent="0.55000000000000004">
      <c r="E605" s="112" t="s">
        <v>98</v>
      </c>
      <c r="F605" s="113"/>
      <c r="G605" s="294" t="s">
        <v>79</v>
      </c>
      <c r="H605" s="295"/>
      <c r="I605" s="112" t="s">
        <v>106</v>
      </c>
      <c r="J605" s="113"/>
    </row>
    <row r="606" spans="2:29" ht="13" customHeight="1" x14ac:dyDescent="0.55000000000000004">
      <c r="B606" s="130"/>
      <c r="E606" s="114" t="s">
        <v>108</v>
      </c>
      <c r="F606" s="113"/>
      <c r="G606" s="115"/>
      <c r="H606" s="115"/>
      <c r="I606" s="112" t="s">
        <v>107</v>
      </c>
      <c r="J606" s="113"/>
    </row>
    <row r="607" spans="2:29" ht="18.5" customHeight="1" x14ac:dyDescent="0.55000000000000004">
      <c r="E607" s="112" t="s">
        <v>96</v>
      </c>
      <c r="F607" s="113"/>
      <c r="G607" s="112" t="s">
        <v>97</v>
      </c>
      <c r="H607" s="113"/>
      <c r="I607" s="113"/>
      <c r="J607" s="113"/>
    </row>
    <row r="608" spans="2:29" ht="13" customHeight="1" x14ac:dyDescent="0.55000000000000004">
      <c r="E608" s="112" t="s">
        <v>98</v>
      </c>
      <c r="F608" s="113"/>
      <c r="G608" s="112" t="s">
        <v>99</v>
      </c>
      <c r="H608" s="113"/>
      <c r="I608" s="113"/>
      <c r="J608" s="113"/>
    </row>
    <row r="609" spans="5:10" ht="13" customHeight="1" x14ac:dyDescent="0.55000000000000004">
      <c r="E609" s="112" t="s">
        <v>98</v>
      </c>
      <c r="F609" s="113"/>
      <c r="G609" s="112" t="s">
        <v>100</v>
      </c>
      <c r="H609" s="113"/>
      <c r="I609" s="113"/>
      <c r="J609" s="113"/>
    </row>
    <row r="610" spans="5:10" ht="13" customHeight="1" x14ac:dyDescent="0.55000000000000004">
      <c r="E610" s="112" t="s">
        <v>101</v>
      </c>
      <c r="F610" s="113"/>
      <c r="G610" s="112" t="s">
        <v>102</v>
      </c>
      <c r="H610" s="113"/>
      <c r="I610" s="113"/>
      <c r="J610" s="113"/>
    </row>
    <row r="611" spans="5:10" ht="13" customHeight="1" x14ac:dyDescent="0.55000000000000004">
      <c r="E611" s="112" t="s">
        <v>103</v>
      </c>
      <c r="F611" s="113"/>
      <c r="G611" s="112" t="s">
        <v>104</v>
      </c>
      <c r="H611" s="113"/>
      <c r="I611" s="113"/>
      <c r="J611" s="113"/>
    </row>
  </sheetData>
  <mergeCells count="12">
    <mergeCell ref="G605:H6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4"/>
  <sheetViews>
    <sheetView topLeftCell="A4" zoomScale="96" zoomScaleNormal="96" workbookViewId="0">
      <pane xSplit="1" ySplit="4" topLeftCell="AI591" activePane="bottomRight" state="frozen"/>
      <selection activeCell="A4" sqref="A4"/>
      <selection pane="topRight" activeCell="B4" sqref="B4"/>
      <selection pane="bottomLeft" activeCell="A8" sqref="A8"/>
      <selection pane="bottomRight" activeCell="AR597" sqref="AR59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598"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598"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598" si="7282">+BA563+1</f>
        <v>347</v>
      </c>
      <c r="BB567" s="130">
        <v>0</v>
      </c>
      <c r="BC567" s="27">
        <f t="shared" ref="BC567" si="7283">+BC563+BB567</f>
        <v>964</v>
      </c>
      <c r="BD567" s="238">
        <f t="shared" ref="BD567:BD598"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BF598" si="8852">+B597</f>
        <v>36</v>
      </c>
      <c r="BG597" s="132">
        <f t="shared" ref="BG597" si="8853">+BI597</f>
        <v>7845</v>
      </c>
      <c r="BH597" s="229">
        <f t="shared" ref="BH597" si="8854">+A597</f>
        <v>44421</v>
      </c>
      <c r="BI597" s="132">
        <f t="shared" ref="BI597" si="8855">+C597</f>
        <v>7845</v>
      </c>
      <c r="BJ597" s="1">
        <f t="shared" ref="BJ597" si="8856">+BE597</f>
        <v>44421</v>
      </c>
      <c r="BK597">
        <f t="shared" ref="BK597:BK598" si="8857">+L597</f>
        <v>19</v>
      </c>
      <c r="BL597">
        <f t="shared" ref="BL597:BL598" si="8858">+M597</f>
        <v>18</v>
      </c>
      <c r="BM597" s="1">
        <f t="shared" ref="BM597" si="8859">+BJ597</f>
        <v>44421</v>
      </c>
      <c r="BN597">
        <f t="shared" ref="BN597" si="8860">+BN593+BK597</f>
        <v>10807</v>
      </c>
      <c r="BO597">
        <f t="shared" ref="BO597" si="8861">+BO593+BL597</f>
        <v>6151</v>
      </c>
      <c r="BP597" s="179">
        <f t="shared" ref="BP597" si="8862">+A597</f>
        <v>44421</v>
      </c>
      <c r="BQ597">
        <f t="shared" ref="BQ597:BQ598"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CB598"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c r="B599" s="240"/>
      <c r="C599" s="154"/>
      <c r="D599" s="154"/>
      <c r="E599" s="147"/>
      <c r="F599" s="147"/>
      <c r="G599" s="147"/>
      <c r="H599" s="135"/>
      <c r="I599" s="147"/>
      <c r="J599" s="135"/>
      <c r="K599" s="42"/>
      <c r="L599" s="146"/>
      <c r="M599" s="147"/>
      <c r="N599" s="135"/>
      <c r="O599" s="135"/>
      <c r="P599" s="147"/>
      <c r="Q599" s="147"/>
      <c r="R599" s="135"/>
      <c r="S599" s="135"/>
      <c r="T599" s="147"/>
      <c r="U599" s="147"/>
      <c r="V599" s="135"/>
      <c r="W599" s="42"/>
      <c r="X599" s="148"/>
      <c r="Y599" s="5"/>
      <c r="Z599" s="75"/>
      <c r="AA599" s="230"/>
      <c r="AB599" s="230"/>
      <c r="AC599" s="231"/>
      <c r="AD599" s="183"/>
      <c r="AE599" s="243"/>
      <c r="AF599" s="155"/>
      <c r="AG599" s="184"/>
      <c r="AH599" s="155"/>
      <c r="AI599" s="184"/>
      <c r="AJ599" s="185"/>
      <c r="AK599" s="186"/>
      <c r="AL599" s="155"/>
      <c r="AM599" s="184"/>
      <c r="AN599" s="155"/>
      <c r="AO599" s="184"/>
      <c r="AP599" s="187"/>
      <c r="AQ599" s="186"/>
      <c r="AR599" s="155"/>
      <c r="AS599" s="184"/>
      <c r="AT599" s="155"/>
      <c r="AU599" s="184"/>
      <c r="AV599" s="188"/>
      <c r="AW599" s="238"/>
      <c r="AX599" s="237"/>
      <c r="AY599" s="6"/>
      <c r="AZ599" s="238"/>
      <c r="BA599" s="238"/>
      <c r="BB599" s="130"/>
      <c r="BC599" s="27"/>
      <c r="BD599" s="238"/>
      <c r="BE599" s="229"/>
      <c r="BF599" s="132"/>
      <c r="BG599" s="132"/>
      <c r="BH599" s="229"/>
      <c r="BI599" s="132"/>
      <c r="BJ599" s="1"/>
      <c r="BM599" s="1"/>
      <c r="BP599" s="179"/>
      <c r="BW599" s="179"/>
      <c r="CA599" s="179"/>
      <c r="CE599" s="179"/>
      <c r="CH599" s="179"/>
      <c r="CJ599" s="1"/>
      <c r="CK599" s="282"/>
      <c r="CL599" s="1"/>
      <c r="CM599" s="283"/>
      <c r="CN599" s="179"/>
    </row>
    <row r="600" spans="1:95" ht="7" customHeight="1" thickBot="1" x14ac:dyDescent="0.6">
      <c r="A600" s="66"/>
      <c r="B600" s="146"/>
      <c r="C600" s="154"/>
      <c r="D600" s="147"/>
      <c r="E600" s="147"/>
      <c r="F600" s="147"/>
      <c r="G600" s="147"/>
      <c r="H600" s="135"/>
      <c r="I600" s="147"/>
      <c r="J600" s="135"/>
      <c r="K600" s="148"/>
      <c r="L600" s="146"/>
      <c r="M600" s="147"/>
      <c r="N600" s="135"/>
      <c r="O600" s="135"/>
      <c r="P600" s="147"/>
      <c r="Q600" s="147"/>
      <c r="R600" s="135"/>
      <c r="S600" s="135"/>
      <c r="T600" s="147"/>
      <c r="U600" s="147"/>
      <c r="V600" s="135"/>
      <c r="W600" s="42"/>
      <c r="X600" s="148"/>
      <c r="Z600" s="66"/>
      <c r="AA600" s="64"/>
      <c r="AB600" s="64"/>
      <c r="AC600" s="64"/>
      <c r="AD600" s="183"/>
      <c r="AE600" s="243"/>
      <c r="AF600" s="155"/>
      <c r="AG600" s="184"/>
      <c r="AH600" s="155"/>
      <c r="AI600" s="184"/>
      <c r="AJ600" s="185"/>
      <c r="AK600" s="186"/>
      <c r="AL600" s="155"/>
      <c r="AM600" s="184"/>
      <c r="AN600" s="155"/>
      <c r="AO600" s="184"/>
      <c r="AP600" s="187"/>
      <c r="AQ600" s="186"/>
      <c r="AR600" s="155"/>
      <c r="AS600" s="184"/>
      <c r="AT600" s="155"/>
      <c r="AU600" s="184"/>
      <c r="AV600" s="188"/>
    </row>
    <row r="601" spans="1:95" x14ac:dyDescent="0.5500000000000000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AE601">
        <f>SUM(AD443:AD448)</f>
        <v>190</v>
      </c>
      <c r="AY601" s="45" t="s">
        <v>476</v>
      </c>
      <c r="BB601" s="45" t="s">
        <v>475</v>
      </c>
      <c r="BU601">
        <f>SUM(BU442:BU600)</f>
        <v>882</v>
      </c>
    </row>
    <row r="602" spans="1:95" x14ac:dyDescent="0.55000000000000004">
      <c r="AI602" s="259">
        <f>SUM(AI189:AI558)</f>
        <v>205</v>
      </c>
      <c r="AY602" s="45">
        <f>SUM(AY359:AY413)</f>
        <v>69</v>
      </c>
      <c r="BB602" s="45">
        <f>SUM(BB374:BB413)</f>
        <v>941</v>
      </c>
    </row>
    <row r="603" spans="1:95" x14ac:dyDescent="0.55000000000000004">
      <c r="L603">
        <f>SUM(L97:L602)</f>
        <v>11480</v>
      </c>
      <c r="P603">
        <f>SUM(P97:P602)</f>
        <v>2327</v>
      </c>
      <c r="AD603">
        <f>SUM(AD188:AD194)</f>
        <v>82</v>
      </c>
      <c r="AY603" s="45" t="s">
        <v>687</v>
      </c>
    </row>
    <row r="604" spans="1:95" ht="15" customHeight="1" x14ac:dyDescent="0.55000000000000004">
      <c r="A604" s="130"/>
      <c r="D604">
        <f>SUM(B229:B259)</f>
        <v>435</v>
      </c>
      <c r="Z604" s="130"/>
      <c r="AA604" s="130"/>
      <c r="AB604" s="130"/>
      <c r="AC604" s="130"/>
      <c r="AF604">
        <f>SUM(AD188:AD558)</f>
        <v>10740</v>
      </c>
      <c r="AY604" s="45">
        <f>SUM(AY581:AY600)</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1"/>
  <sheetViews>
    <sheetView zoomScaleNormal="100" workbookViewId="0">
      <pane xSplit="3" ySplit="1" topLeftCell="T354" activePane="bottomRight" state="frozen"/>
      <selection pane="topRight" activeCell="C1" sqref="C1"/>
      <selection pane="bottomLeft" activeCell="A2" sqref="A2"/>
      <selection pane="bottomRight" activeCell="AC361" sqref="AC36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1"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c r="C362" s="1"/>
      <c r="E362" s="293"/>
      <c r="I362" s="265"/>
      <c r="AG362" s="1"/>
      <c r="AH362" s="266"/>
    </row>
    <row r="363" spans="2:35" x14ac:dyDescent="0.55000000000000004">
      <c r="B363" s="240"/>
      <c r="C363" s="1"/>
      <c r="AG363" s="278">
        <v>1</v>
      </c>
    </row>
    <row r="364" spans="2:35" s="264" customFormat="1" ht="5" customHeight="1" x14ac:dyDescent="0.55000000000000004">
      <c r="B364" s="263"/>
      <c r="C364" s="262"/>
      <c r="AF364" s="5"/>
    </row>
    <row r="365" spans="2:35" ht="5.5" customHeight="1" x14ac:dyDescent="0.55000000000000004">
      <c r="B365" s="256"/>
      <c r="C365" s="1"/>
    </row>
    <row r="366" spans="2:35" x14ac:dyDescent="0.55000000000000004">
      <c r="B366">
        <f>SUM(B2:B365)</f>
        <v>5520</v>
      </c>
      <c r="C366" s="1" t="s">
        <v>348</v>
      </c>
      <c r="D366" s="27">
        <f>SUM(D2:D365)</f>
        <v>1510</v>
      </c>
      <c r="E366" s="27">
        <f>SUM(E2:E365)</f>
        <v>1069</v>
      </c>
      <c r="F366" s="27">
        <f>SUM(F2:F365)</f>
        <v>526</v>
      </c>
      <c r="G366" s="27">
        <f>SUM(G2:G365)</f>
        <v>307</v>
      </c>
      <c r="H366" s="27">
        <f>SUM(H2:H365)</f>
        <v>394</v>
      </c>
      <c r="J366">
        <f t="shared" ref="J366:AE366" si="673">SUM(J2:J365)</f>
        <v>91</v>
      </c>
      <c r="K366">
        <f t="shared" si="673"/>
        <v>6</v>
      </c>
      <c r="L366">
        <f t="shared" si="673"/>
        <v>17</v>
      </c>
      <c r="M366">
        <f t="shared" si="673"/>
        <v>30</v>
      </c>
      <c r="N366">
        <f t="shared" si="673"/>
        <v>32</v>
      </c>
      <c r="O366">
        <f t="shared" si="673"/>
        <v>17</v>
      </c>
      <c r="P366">
        <f t="shared" si="673"/>
        <v>25</v>
      </c>
      <c r="Q366">
        <f t="shared" si="673"/>
        <v>76</v>
      </c>
      <c r="R366">
        <f t="shared" si="673"/>
        <v>6</v>
      </c>
      <c r="S366">
        <f t="shared" si="673"/>
        <v>56</v>
      </c>
      <c r="T366">
        <f t="shared" si="673"/>
        <v>52</v>
      </c>
      <c r="U366">
        <f t="shared" si="673"/>
        <v>99</v>
      </c>
      <c r="V366">
        <f t="shared" si="673"/>
        <v>1</v>
      </c>
      <c r="W366">
        <f t="shared" si="673"/>
        <v>1</v>
      </c>
      <c r="X366">
        <f t="shared" si="673"/>
        <v>73</v>
      </c>
      <c r="Y366">
        <f t="shared" si="673"/>
        <v>119</v>
      </c>
      <c r="Z366">
        <f t="shared" si="673"/>
        <v>1</v>
      </c>
      <c r="AA366">
        <f t="shared" si="673"/>
        <v>65</v>
      </c>
      <c r="AB366">
        <f t="shared" si="673"/>
        <v>47</v>
      </c>
      <c r="AC366">
        <f t="shared" si="673"/>
        <v>214</v>
      </c>
      <c r="AD366">
        <f t="shared" si="673"/>
        <v>551</v>
      </c>
      <c r="AE366">
        <f t="shared" si="673"/>
        <v>135</v>
      </c>
    </row>
    <row r="367" spans="2:35" x14ac:dyDescent="0.55000000000000004">
      <c r="C367" s="1"/>
    </row>
    <row r="368" spans="2:35" ht="5" customHeight="1" x14ac:dyDescent="0.55000000000000004">
      <c r="C368" s="1"/>
    </row>
    <row r="371" spans="2:10" x14ac:dyDescent="0.55000000000000004">
      <c r="B371" s="240"/>
      <c r="J3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S94" sqref="S9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5"/>
  <sheetViews>
    <sheetView topLeftCell="A2" workbookViewId="0">
      <pane xSplit="2" ySplit="2" topLeftCell="C398" activePane="bottomRight" state="frozen"/>
      <selection activeCell="O24" sqref="O24"/>
      <selection pane="topRight" activeCell="O24" sqref="O24"/>
      <selection pane="bottomLeft" activeCell="O24" sqref="O24"/>
      <selection pane="bottomRight" activeCell="L405" sqref="L40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x14ac:dyDescent="0.55000000000000004">
      <c r="B403" s="249"/>
      <c r="C403" s="45"/>
      <c r="G403" s="1"/>
      <c r="H403" s="129"/>
      <c r="I403" s="286"/>
      <c r="J403" s="129"/>
      <c r="K403" s="287"/>
      <c r="L403" s="288"/>
      <c r="M403" s="286"/>
      <c r="N403" s="287"/>
      <c r="O403" s="129"/>
      <c r="P403" s="286"/>
      <c r="Q403" s="289"/>
      <c r="R403" s="290"/>
      <c r="S403" s="289"/>
      <c r="T403" s="129"/>
      <c r="U403" s="291"/>
      <c r="V403" s="286"/>
      <c r="W403" s="286"/>
      <c r="X403" s="129"/>
      <c r="Y403" s="286"/>
      <c r="Z403" s="129"/>
    </row>
    <row r="404" spans="1:26" ht="7.5" customHeight="1" x14ac:dyDescent="0.55000000000000004">
      <c r="H404" s="286"/>
      <c r="I404" s="286"/>
      <c r="J404" s="286"/>
      <c r="K404" s="286"/>
      <c r="L404" s="292"/>
      <c r="M404" s="286"/>
      <c r="N404" s="286"/>
      <c r="O404" s="286"/>
      <c r="P404" s="286"/>
      <c r="Q404" s="286"/>
      <c r="R404" s="292"/>
      <c r="S404" s="286"/>
      <c r="T404" s="286"/>
      <c r="U404" s="286"/>
      <c r="V404" s="286"/>
      <c r="W404" s="286"/>
      <c r="X404" s="129"/>
      <c r="Y404" s="286"/>
      <c r="Z404" s="129"/>
    </row>
    <row r="405" spans="1:26" x14ac:dyDescent="0.55000000000000004">
      <c r="H405" s="286"/>
      <c r="I405" s="286"/>
      <c r="J405" s="286"/>
      <c r="K405" s="286"/>
      <c r="L405" s="292"/>
      <c r="M405" s="286"/>
      <c r="N405" s="286"/>
      <c r="O405" s="286"/>
      <c r="P405" s="286"/>
      <c r="Q405" s="286"/>
      <c r="R405" s="292"/>
      <c r="S405" s="286"/>
      <c r="T405" s="286"/>
      <c r="U405" s="286"/>
      <c r="V405" s="286"/>
      <c r="W405" s="286"/>
      <c r="X405" s="129"/>
      <c r="Y405" s="286"/>
      <c r="Z40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2021-08-15T08:39:37Z</dcterms:modified>
</cp:coreProperties>
</file>