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8_{83332AE5-1948-483B-AC66-796CA47527CD}"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606" i="5" l="1"/>
  <c r="CP606" i="5"/>
  <c r="CO606" i="5"/>
  <c r="CN606" i="5"/>
  <c r="CM606" i="5"/>
  <c r="CL606" i="5"/>
  <c r="CK606" i="5"/>
  <c r="CJ606" i="5"/>
  <c r="CI606" i="5"/>
  <c r="CH606" i="5"/>
  <c r="CG606" i="5"/>
  <c r="CF606" i="5"/>
  <c r="CE606" i="5"/>
  <c r="CD606" i="5"/>
  <c r="CC606" i="5"/>
  <c r="CB606" i="5"/>
  <c r="CA606" i="5"/>
  <c r="BZ606" i="5"/>
  <c r="BY606" i="5"/>
  <c r="BX606" i="5"/>
  <c r="BW606" i="5"/>
  <c r="BV606" i="5"/>
  <c r="BU606" i="5"/>
  <c r="BS606" i="5"/>
  <c r="BR606" i="5"/>
  <c r="BQ606" i="5"/>
  <c r="BP606" i="5"/>
  <c r="BL606" i="5"/>
  <c r="BO606" i="5" s="1"/>
  <c r="BK606" i="5"/>
  <c r="BN606" i="5" s="1"/>
  <c r="BJ606" i="5"/>
  <c r="BM606" i="5" s="1"/>
  <c r="BI606" i="5"/>
  <c r="BG606" i="5" s="1"/>
  <c r="BH606" i="5"/>
  <c r="BF606" i="5"/>
  <c r="BE606" i="5"/>
  <c r="BD606" i="5"/>
  <c r="BC606" i="5"/>
  <c r="BA606" i="5"/>
  <c r="AZ606" i="5"/>
  <c r="AX606" i="5"/>
  <c r="AW606" i="5"/>
  <c r="AU606" i="5"/>
  <c r="AS606" i="5"/>
  <c r="AG606" i="5"/>
  <c r="AQ606" i="5"/>
  <c r="AO606" i="5"/>
  <c r="AM606" i="5"/>
  <c r="AK606" i="5"/>
  <c r="AI606" i="5"/>
  <c r="AB607" i="2"/>
  <c r="AA607" i="2"/>
  <c r="Z607" i="2"/>
  <c r="Y607" i="2"/>
  <c r="X607" i="2"/>
  <c r="W607" i="2"/>
  <c r="P607" i="2"/>
  <c r="O607" i="2"/>
  <c r="I607" i="2" s="1"/>
  <c r="M607" i="2"/>
  <c r="K607" i="2"/>
  <c r="H607" i="2"/>
  <c r="AE606" i="5"/>
  <c r="AD606" i="5"/>
  <c r="AC606" i="5"/>
  <c r="AB606" i="5"/>
  <c r="AA606" i="5"/>
  <c r="Z606" i="5"/>
  <c r="Y606" i="5"/>
  <c r="C606" i="5"/>
  <c r="D606" i="5" s="1"/>
  <c r="AI369" i="7"/>
  <c r="AG369" i="7"/>
  <c r="I369" i="7"/>
  <c r="B369" i="7" s="1"/>
  <c r="AH369" i="7" s="1"/>
  <c r="Y410" i="6"/>
  <c r="Z410" i="6" s="1"/>
  <c r="V410" i="6"/>
  <c r="X410" i="6" s="1"/>
  <c r="U410" i="6"/>
  <c r="T410" i="6"/>
  <c r="S410" i="6"/>
  <c r="R410" i="6"/>
  <c r="N410" i="6"/>
  <c r="L410" i="6"/>
  <c r="K410" i="6"/>
  <c r="I410" i="6"/>
  <c r="W410" i="6" s="1"/>
  <c r="AU605" i="5"/>
  <c r="AS605" i="5"/>
  <c r="CQ605" i="5" s="1"/>
  <c r="AI605" i="5"/>
  <c r="CI605" i="5" s="1"/>
  <c r="AG605" i="5"/>
  <c r="CG605" i="5" s="1"/>
  <c r="AQ605" i="5"/>
  <c r="CO605" i="5" s="1"/>
  <c r="AO605" i="5"/>
  <c r="AM605" i="5"/>
  <c r="AK605" i="5"/>
  <c r="CP605" i="5"/>
  <c r="CN605" i="5"/>
  <c r="CM605" i="5"/>
  <c r="CH605" i="5"/>
  <c r="CE605" i="5"/>
  <c r="CD605" i="5"/>
  <c r="CC605" i="5"/>
  <c r="CB605" i="5"/>
  <c r="CA605" i="5"/>
  <c r="BZ605" i="5"/>
  <c r="BY605" i="5"/>
  <c r="BX605" i="5"/>
  <c r="BW605" i="5"/>
  <c r="BU605" i="5"/>
  <c r="BS605" i="5"/>
  <c r="BR605" i="5"/>
  <c r="BQ605" i="5"/>
  <c r="BP605" i="5"/>
  <c r="BL605" i="5"/>
  <c r="BK605" i="5"/>
  <c r="BH605" i="5"/>
  <c r="BF605" i="5"/>
  <c r="AX605" i="5"/>
  <c r="AB606" i="2"/>
  <c r="AA606" i="2"/>
  <c r="Z606" i="2"/>
  <c r="Y606" i="2"/>
  <c r="X606" i="2"/>
  <c r="W606" i="2"/>
  <c r="P606" i="2"/>
  <c r="O606" i="2"/>
  <c r="I606" i="2" s="1"/>
  <c r="M606" i="2"/>
  <c r="K606" i="2"/>
  <c r="H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Q604" i="5"/>
  <c r="CO604" i="5"/>
  <c r="CN604" i="5"/>
  <c r="CH604" i="5"/>
  <c r="CF604" i="5"/>
  <c r="CE604" i="5"/>
  <c r="CD604" i="5"/>
  <c r="CC604" i="5"/>
  <c r="CB604" i="5"/>
  <c r="CA604" i="5"/>
  <c r="BZ604" i="5"/>
  <c r="BY604" i="5"/>
  <c r="BX604" i="5"/>
  <c r="BW604" i="5"/>
  <c r="BS604" i="5"/>
  <c r="BR604" i="5"/>
  <c r="BQ604" i="5"/>
  <c r="BP604" i="5"/>
  <c r="BL604" i="5"/>
  <c r="BK604" i="5"/>
  <c r="BH604" i="5"/>
  <c r="BF604" i="5"/>
  <c r="AX604" i="5"/>
  <c r="AU604" i="5"/>
  <c r="CP604" i="5" s="1"/>
  <c r="AS604" i="5"/>
  <c r="AQ604" i="5"/>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F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BE601" i="5"/>
  <c r="BJ601" i="5" s="1"/>
  <c r="BM601" i="5" s="1"/>
  <c r="AX601" i="5"/>
  <c r="AD601" i="5"/>
  <c r="AC601" i="5"/>
  <c r="AB601" i="5"/>
  <c r="AA601" i="5"/>
  <c r="Z601" i="5"/>
  <c r="CL601" i="5" s="1"/>
  <c r="AI364" i="7"/>
  <c r="AG364" i="7"/>
  <c r="I364" i="7"/>
  <c r="B364" i="7" s="1"/>
  <c r="AH364" i="7" s="1"/>
  <c r="Y405" i="6"/>
  <c r="V405" i="6"/>
  <c r="U405" i="6"/>
  <c r="AA602" i="2"/>
  <c r="Z602" i="2"/>
  <c r="X602" i="2"/>
  <c r="W602" i="2"/>
  <c r="P602" i="2"/>
  <c r="CF605" i="5" l="1"/>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AS600" i="5"/>
  <c r="CQ600" i="5" s="1"/>
  <c r="AQ600" i="5"/>
  <c r="CO600" i="5" s="1"/>
  <c r="AO600" i="5"/>
  <c r="AM600" i="5"/>
  <c r="AK600" i="5"/>
  <c r="AI600" i="5"/>
  <c r="CI600" i="5" s="1"/>
  <c r="AG600" i="5"/>
  <c r="CG600" i="5" s="1"/>
  <c r="CP600" i="5"/>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12" i="5"/>
  <c r="AS581" i="5"/>
  <c r="CQ581" i="5" s="1"/>
  <c r="AG581" i="5"/>
  <c r="CG581" i="5" s="1"/>
  <c r="W374"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74"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74"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74"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09" i="5" s="1"/>
  <c r="CF443" i="5"/>
  <c r="AE609"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567" i="5"/>
  <c r="BV571" i="5" s="1"/>
  <c r="BV575" i="5" s="1"/>
  <c r="BV579" i="5" s="1"/>
  <c r="BV583" i="5" s="1"/>
  <c r="BV587" i="5" s="1"/>
  <c r="BV591" i="5" s="1"/>
  <c r="BV595" i="5" s="1"/>
  <c r="BV599" i="5" s="1"/>
  <c r="BV603"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10" i="5"/>
  <c r="CH378" i="5" l="1"/>
  <c r="CE378" i="5"/>
  <c r="CD378" i="5"/>
  <c r="CC378" i="5"/>
  <c r="CB378" i="5"/>
  <c r="CA378" i="5"/>
  <c r="BZ378" i="5"/>
  <c r="BY378" i="5"/>
  <c r="BX378" i="5"/>
  <c r="BW378" i="5"/>
  <c r="BS378" i="5"/>
  <c r="BR378" i="5"/>
  <c r="BQ378" i="5"/>
  <c r="BP378" i="5"/>
  <c r="BL378" i="5"/>
  <c r="BK378" i="5"/>
  <c r="BH378" i="5"/>
  <c r="BF378" i="5"/>
  <c r="BB610"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74"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74" i="7"/>
  <c r="R374"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74" i="7"/>
  <c r="AD374" i="7"/>
  <c r="AC374" i="7"/>
  <c r="AA374" i="7"/>
  <c r="G374" i="7"/>
  <c r="X374" i="7"/>
  <c r="P374" i="7"/>
  <c r="M374" i="7"/>
  <c r="E374"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79"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567" i="5"/>
  <c r="BD571" i="5" s="1"/>
  <c r="BD575" i="5" s="1"/>
  <c r="BD579" i="5" s="1"/>
  <c r="BD583" i="5" s="1"/>
  <c r="BD587" i="5" s="1"/>
  <c r="BD591" i="5" s="1"/>
  <c r="BD595" i="5" s="1"/>
  <c r="BD599" i="5" s="1"/>
  <c r="BD603"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12"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567" i="5"/>
  <c r="BA571" i="5" s="1"/>
  <c r="BA575" i="5" s="1"/>
  <c r="BA579" i="5" s="1"/>
  <c r="BA583" i="5" s="1"/>
  <c r="BA587" i="5" s="1"/>
  <c r="BA591" i="5" s="1"/>
  <c r="BA595" i="5" s="1"/>
  <c r="BA599" i="5" s="1"/>
  <c r="BA603"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10"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12" i="5"/>
  <c r="AD611"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567" i="5"/>
  <c r="BC571" i="5" s="1"/>
  <c r="BC575" i="5" s="1"/>
  <c r="BC579" i="5" s="1"/>
  <c r="BC583" i="5" s="1"/>
  <c r="BC587" i="5" s="1"/>
  <c r="BC591" i="5" s="1"/>
  <c r="BC595" i="5" s="1"/>
  <c r="BC599" i="5" s="1"/>
  <c r="BC603"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567" i="5"/>
  <c r="AZ571" i="5" s="1"/>
  <c r="AZ575" i="5" s="1"/>
  <c r="AZ579" i="5" s="1"/>
  <c r="AZ583" i="5" s="1"/>
  <c r="AZ587" i="5" s="1"/>
  <c r="AZ591" i="5" s="1"/>
  <c r="AZ595" i="5" s="1"/>
  <c r="AZ599" i="5" s="1"/>
  <c r="AZ603" i="5" s="1"/>
  <c r="BC565" i="5"/>
  <c r="BC569" i="5" s="1"/>
  <c r="BC573" i="5" s="1"/>
  <c r="BC577" i="5" s="1"/>
  <c r="BC581" i="5" s="1"/>
  <c r="BC585" i="5" s="1"/>
  <c r="BC589" i="5" s="1"/>
  <c r="BC593" i="5" s="1"/>
  <c r="BC597" i="5" s="1"/>
  <c r="BC601" i="5" s="1"/>
  <c r="BC605"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AZ565" i="5"/>
  <c r="AZ569" i="5" s="1"/>
  <c r="AZ573" i="5" s="1"/>
  <c r="AZ577" i="5" s="1"/>
  <c r="AZ581" i="5" s="1"/>
  <c r="AZ585" i="5" s="1"/>
  <c r="AZ589" i="5" s="1"/>
  <c r="AZ593" i="5" s="1"/>
  <c r="AZ597" i="5" s="1"/>
  <c r="AZ601" i="5" s="1"/>
  <c r="AZ605"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11" i="5"/>
  <c r="L611"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567" i="5"/>
  <c r="BO571" i="5" s="1"/>
  <c r="BO575" i="5" s="1"/>
  <c r="BO579" i="5" s="1"/>
  <c r="BO583" i="5" s="1"/>
  <c r="BO587" i="5" s="1"/>
  <c r="BO591" i="5" s="1"/>
  <c r="BO595" i="5" s="1"/>
  <c r="BO599" i="5" s="1"/>
  <c r="BO603" i="5" s="1"/>
  <c r="BN564" i="5"/>
  <c r="BN568" i="5" s="1"/>
  <c r="BN572" i="5" s="1"/>
  <c r="BN576" i="5" s="1"/>
  <c r="BN580" i="5" s="1"/>
  <c r="BN584" i="5" s="1"/>
  <c r="BN588" i="5" s="1"/>
  <c r="BN592" i="5" s="1"/>
  <c r="BN596" i="5" s="1"/>
  <c r="BN600" i="5" s="1"/>
  <c r="BN604" i="5" s="1"/>
  <c r="BN567" i="5"/>
  <c r="BN571" i="5" s="1"/>
  <c r="BN575" i="5" s="1"/>
  <c r="BN579" i="5" s="1"/>
  <c r="BN583" i="5" s="1"/>
  <c r="BN587" i="5" s="1"/>
  <c r="BN591" i="5" s="1"/>
  <c r="BN595" i="5" s="1"/>
  <c r="BN599" i="5" s="1"/>
  <c r="BN603" i="5" s="1"/>
  <c r="I132" i="6"/>
  <c r="W131" i="6"/>
  <c r="AA108" i="2"/>
  <c r="Z108" i="2"/>
  <c r="X108" i="2"/>
  <c r="W108" i="2"/>
  <c r="P108" i="2"/>
  <c r="BN565" i="5" l="1"/>
  <c r="BN569" i="5" s="1"/>
  <c r="BN573" i="5" s="1"/>
  <c r="BN577" i="5" s="1"/>
  <c r="BN581" i="5" s="1"/>
  <c r="BN585" i="5" s="1"/>
  <c r="BN589" i="5" s="1"/>
  <c r="BN593" i="5" s="1"/>
  <c r="BN597" i="5" s="1"/>
  <c r="BN601" i="5" s="1"/>
  <c r="BN605" i="5" s="1"/>
  <c r="BO565" i="5"/>
  <c r="BO569" i="5" s="1"/>
  <c r="BO573" i="5" s="1"/>
  <c r="BO577" i="5" s="1"/>
  <c r="BO581" i="5" s="1"/>
  <c r="BO585" i="5" s="1"/>
  <c r="BO589" i="5" s="1"/>
  <c r="BO593" i="5" s="1"/>
  <c r="BO597" i="5" s="1"/>
  <c r="BO601" i="5" s="1"/>
  <c r="BO60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N566" i="5"/>
  <c r="BN570" i="5" s="1"/>
  <c r="BN574" i="5" s="1"/>
  <c r="BN578" i="5" s="1"/>
  <c r="BN582" i="5" s="1"/>
  <c r="BN586" i="5" s="1"/>
  <c r="BN590" i="5" s="1"/>
  <c r="BN594" i="5" s="1"/>
  <c r="BN598" i="5" s="1"/>
  <c r="BN602"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W409" i="6" s="1"/>
  <c r="D375" i="5"/>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BI567" i="5"/>
  <c r="BG567" i="5" s="1"/>
  <c r="D567" i="5"/>
  <c r="D566" i="5"/>
  <c r="BI566" i="5"/>
  <c r="BG566" i="5" s="1"/>
  <c r="Y313" i="2"/>
  <c r="H314" i="2"/>
  <c r="M286" i="2"/>
  <c r="AB285" i="2"/>
  <c r="I285" i="2"/>
  <c r="D605" i="5" l="1"/>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Y603" i="2"/>
  <c r="Y602" i="2"/>
  <c r="Y601" i="2"/>
  <c r="Y600" i="2"/>
  <c r="Y599" i="2"/>
  <c r="M380" i="2"/>
  <c r="M381" i="2" s="1"/>
  <c r="AB379" i="2"/>
  <c r="I379" i="2"/>
  <c r="Y605" i="2" l="1"/>
  <c r="Y604" i="2"/>
  <c r="M382" i="2"/>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74" i="7"/>
  <c r="S374" i="7"/>
  <c r="Q374" i="7"/>
  <c r="N374" i="7"/>
  <c r="L374" i="7"/>
  <c r="J374" i="7"/>
  <c r="Y374" i="7"/>
  <c r="AB374"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74" i="7"/>
  <c r="H374" i="7"/>
  <c r="D374" i="7"/>
  <c r="B295" i="7"/>
  <c r="AH295" i="7" s="1"/>
  <c r="AI295" i="7"/>
  <c r="M559" i="2" l="1"/>
  <c r="M560" i="2" s="1"/>
  <c r="M561" i="2" s="1"/>
  <c r="M562" i="2" s="1"/>
  <c r="M563" i="2" s="1"/>
  <c r="M564" i="2" s="1"/>
  <c r="M565" i="2" s="1"/>
  <c r="AB558" i="2"/>
  <c r="I558" i="2"/>
  <c r="AB557" i="2"/>
  <c r="I557" i="2"/>
  <c r="AB556" i="2"/>
  <c r="I556" i="2"/>
  <c r="AB555" i="2"/>
  <c r="I555" i="2"/>
  <c r="B374"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I603" i="2"/>
  <c r="AB602" i="2"/>
  <c r="I602" i="2"/>
  <c r="AB601" i="2"/>
  <c r="I601" i="2"/>
  <c r="AB600" i="2"/>
  <c r="I600" i="2"/>
  <c r="AB599" i="2"/>
  <c r="I599" i="2"/>
  <c r="AB605" i="2" l="1"/>
  <c r="I605" i="2"/>
  <c r="AB604" i="2"/>
  <c r="I604" i="2"/>
</calcChain>
</file>

<file path=xl/sharedStrings.xml><?xml version="1.0" encoding="utf-8"?>
<sst xmlns="http://schemas.openxmlformats.org/spreadsheetml/2006/main" count="927" uniqueCount="713">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</sst>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numCache>
            </c:numRef>
          </c:cat>
          <c:val>
            <c:numRef>
              <c:f>国家衛健委発表に基づく感染状況!$X$27:$X$609</c:f>
              <c:numCache>
                <c:formatCode>#,##0_);[Red]\(#,##0\)</c:formatCode>
                <c:ptCount val="58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numCache>
            </c:numRef>
          </c:cat>
          <c:val>
            <c:numRef>
              <c:f>国家衛健委発表に基づく感染状況!$Y$27:$Y$609</c:f>
              <c:numCache>
                <c:formatCode>General</c:formatCode>
                <c:ptCount val="58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香港マカオ台湾の患者・海外輸入症例・無症状病原体保有者!$CL$189:$CL$607</c:f>
              <c:numCache>
                <c:formatCode>m"月"d"日"</c:formatCode>
                <c:ptCount val="41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numCache>
            </c:numRef>
          </c:cat>
          <c:val>
            <c:numRef>
              <c:f>香港マカオ台湾の患者・海外輸入症例・無症状病原体保有者!$CM$189:$CM$607</c:f>
              <c:numCache>
                <c:formatCode>General</c:formatCode>
                <c:ptCount val="41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香港マカオ台湾の患者・海外輸入症例・無症状病原体保有者!$CJ$189:$CJ$608</c:f>
              <c:numCache>
                <c:formatCode>m"月"d"日"</c:formatCode>
                <c:ptCount val="42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numCache>
            </c:numRef>
          </c:cat>
          <c:val>
            <c:numRef>
              <c:f>香港マカオ台湾の患者・海外輸入症例・無症状病原体保有者!$CK$189:$CK$608</c:f>
              <c:numCache>
                <c:formatCode>General</c:formatCode>
                <c:ptCount val="42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省市別輸入症例数変化!$C$2:$C$372</c:f>
              <c:numCache>
                <c:formatCode>m"月"d"日"</c:formatCode>
                <c:ptCount val="3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numCache>
            </c:numRef>
          </c:cat>
          <c:val>
            <c:numRef>
              <c:f>省市別輸入症例数変化!$D$2:$D$372</c:f>
              <c:numCache>
                <c:formatCode>General</c:formatCode>
                <c:ptCount val="37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省市別輸入症例数変化!$C$2:$C$372</c:f>
              <c:numCache>
                <c:formatCode>m"月"d"日"</c:formatCode>
                <c:ptCount val="3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numCache>
            </c:numRef>
          </c:cat>
          <c:val>
            <c:numRef>
              <c:f>省市別輸入症例数変化!$E$2:$E$372</c:f>
              <c:numCache>
                <c:formatCode>General</c:formatCode>
                <c:ptCount val="37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省市別輸入症例数変化!$C$2:$C$372</c:f>
              <c:numCache>
                <c:formatCode>m"月"d"日"</c:formatCode>
                <c:ptCount val="3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numCache>
            </c:numRef>
          </c:cat>
          <c:val>
            <c:numRef>
              <c:f>省市別輸入症例数変化!$F$2:$F$372</c:f>
              <c:numCache>
                <c:formatCode>General</c:formatCode>
                <c:ptCount val="37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省市別輸入症例数変化!$C$2:$C$372</c:f>
              <c:numCache>
                <c:formatCode>m"月"d"日"</c:formatCode>
                <c:ptCount val="3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numCache>
            </c:numRef>
          </c:cat>
          <c:val>
            <c:numRef>
              <c:f>省市別輸入症例数変化!$G$2:$G$372</c:f>
              <c:numCache>
                <c:formatCode>General</c:formatCode>
                <c:ptCount val="371"/>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省市別輸入症例数変化!$C$2:$C$372</c:f>
              <c:numCache>
                <c:formatCode>m"月"d"日"</c:formatCode>
                <c:ptCount val="3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numCache>
            </c:numRef>
          </c:cat>
          <c:val>
            <c:numRef>
              <c:f>省市別輸入症例数変化!$H$2:$H$372</c:f>
              <c:numCache>
                <c:formatCode>General</c:formatCode>
                <c:ptCount val="37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省市別輸入症例数変化!$C$2:$C$372</c:f>
              <c:numCache>
                <c:formatCode>m"月"d"日"</c:formatCode>
                <c:ptCount val="3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numCache>
            </c:numRef>
          </c:cat>
          <c:val>
            <c:numRef>
              <c:f>省市別輸入症例数変化!$I$2:$I$372</c:f>
              <c:numCache>
                <c:formatCode>0_);[Red]\(0\)</c:formatCode>
                <c:ptCount val="371"/>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省市別輸入症例数変化!$AG$2:$AG$371</c:f>
              <c:numCache>
                <c:formatCode>m"月"d"日"</c:formatCode>
                <c:ptCount val="3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9" formatCode="General">
                  <c:v>1</c:v>
                </c:pt>
              </c:numCache>
            </c:numRef>
          </c:cat>
          <c:val>
            <c:numRef>
              <c:f>省市別輸入症例数変化!$AH$2:$AH$371</c:f>
              <c:numCache>
                <c:formatCode>0_);[Red]\(0\)</c:formatCode>
                <c:ptCount val="370"/>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省市別輸入症例数変化!$AG$2:$AG$371</c:f>
              <c:numCache>
                <c:formatCode>m"月"d"日"</c:formatCode>
                <c:ptCount val="37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9" formatCode="General">
                  <c:v>1</c:v>
                </c:pt>
              </c:numCache>
            </c:numRef>
          </c:cat>
          <c:val>
            <c:numRef>
              <c:f>省市別輸入症例数変化!$AI$2:$AI$371</c:f>
              <c:numCache>
                <c:formatCode>General</c:formatCode>
                <c:ptCount val="37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香港マカオ台湾の患者・海外輸入症例・無症状病原体保有者!$BP$29:$BP$608</c:f>
              <c:numCache>
                <c:formatCode>m"月"d"日"</c:formatCode>
                <c:ptCount val="5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numCache>
            </c:numRef>
          </c:cat>
          <c:val>
            <c:numRef>
              <c:f>香港マカオ台湾の患者・海外輸入症例・無症状病原体保有者!$BQ$29:$BQ$608</c:f>
              <c:numCache>
                <c:formatCode>General</c:formatCode>
                <c:ptCount val="58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香港マカオ台湾の患者・海外輸入症例・無症状病原体保有者!$BP$29:$BP$608</c:f>
              <c:numCache>
                <c:formatCode>m"月"d"日"</c:formatCode>
                <c:ptCount val="5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numCache>
            </c:numRef>
          </c:cat>
          <c:val>
            <c:numRef>
              <c:f>香港マカオ台湾の患者・海外輸入症例・無症状病原体保有者!$BR$29:$BR$608</c:f>
              <c:numCache>
                <c:formatCode>General</c:formatCode>
                <c:ptCount val="5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香港マカオ台湾の患者・海外輸入症例・無症状病原体保有者!$BP$29:$BP$608</c:f>
              <c:numCache>
                <c:formatCode>m"月"d"日"</c:formatCode>
                <c:ptCount val="5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numCache>
            </c:numRef>
          </c:cat>
          <c:val>
            <c:numRef>
              <c:f>香港マカオ台湾の患者・海外輸入症例・無症状病原体保有者!$BS$29:$BS$608</c:f>
              <c:numCache>
                <c:formatCode>General</c:formatCode>
                <c:ptCount val="58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香港マカオ台湾の患者・海外輸入症例・無症状病原体保有者!$AX$169:$AX$608</c:f>
              <c:numCache>
                <c:formatCode>m"月"d"日"</c:formatCode>
                <c:ptCount val="44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numCache>
            </c:numRef>
          </c:cat>
          <c:val>
            <c:numRef>
              <c:f>香港マカオ台湾の患者・海外輸入症例・無症状病原体保有者!$AY$169:$AY$608</c:f>
              <c:numCache>
                <c:formatCode>General</c:formatCode>
                <c:ptCount val="44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香港マカオ台湾の患者・海外輸入症例・無症状病原体保有者!$AX$169:$AX$608</c:f>
              <c:numCache>
                <c:formatCode>m"月"d"日"</c:formatCode>
                <c:ptCount val="44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numCache>
            </c:numRef>
          </c:cat>
          <c:val>
            <c:numRef>
              <c:f>香港マカオ台湾の患者・海外輸入症例・無症状病原体保有者!$BB$169:$BB$608</c:f>
              <c:numCache>
                <c:formatCode>General</c:formatCode>
                <c:ptCount val="44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香港マカオ台湾の患者・海外輸入症例・無症状病原体保有者!$AX$169:$AX$608</c:f>
              <c:numCache>
                <c:formatCode>m"月"d"日"</c:formatCode>
                <c:ptCount val="44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numCache>
            </c:numRef>
          </c:cat>
          <c:val>
            <c:numRef>
              <c:f>香港マカオ台湾の患者・海外輸入症例・無症状病原体保有者!$AZ$169:$AZ$608</c:f>
              <c:numCache>
                <c:formatCode>General</c:formatCode>
                <c:ptCount val="44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香港マカオ台湾の患者・海外輸入症例・無症状病原体保有者!$AX$169:$AX$608</c:f>
              <c:numCache>
                <c:formatCode>m"月"d"日"</c:formatCode>
                <c:ptCount val="44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numCache>
            </c:numRef>
          </c:cat>
          <c:val>
            <c:numRef>
              <c:f>香港マカオ台湾の患者・海外輸入症例・無症状病原体保有者!$BC$169:$BC$608</c:f>
              <c:numCache>
                <c:formatCode>General</c:formatCode>
                <c:ptCount val="44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新疆の情況!$U$6:$U$412</c:f>
              <c:strCache>
                <c:ptCount val="40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strCache>
            </c:strRef>
          </c:cat>
          <c:val>
            <c:numRef>
              <c:f>新疆の情況!$V$6:$V$412</c:f>
              <c:numCache>
                <c:formatCode>General</c:formatCode>
                <c:ptCount val="407"/>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新疆の情況!$U$6:$U$412</c:f>
              <c:strCache>
                <c:ptCount val="40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strCache>
            </c:strRef>
          </c:cat>
          <c:val>
            <c:numRef>
              <c:f>新疆の情況!$Y$6:$Y$412</c:f>
              <c:numCache>
                <c:formatCode>General</c:formatCode>
                <c:ptCount val="407"/>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新疆の情況!$U$6:$U$412</c:f>
              <c:strCache>
                <c:ptCount val="40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strCache>
            </c:strRef>
          </c:cat>
          <c:val>
            <c:numRef>
              <c:f>新疆の情況!$W$6:$W$412</c:f>
              <c:numCache>
                <c:formatCode>General</c:formatCode>
                <c:ptCount val="407"/>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新疆の情況!$U$6:$U$412</c:f>
              <c:strCache>
                <c:ptCount val="40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strCache>
            </c:strRef>
          </c:cat>
          <c:val>
            <c:numRef>
              <c:f>新疆の情況!$X$6:$X$412</c:f>
              <c:numCache>
                <c:formatCode>General</c:formatCode>
                <c:ptCount val="407"/>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新疆の情況!$U$6:$U$412</c:f>
              <c:strCache>
                <c:ptCount val="40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strCache>
            </c:strRef>
          </c:cat>
          <c:val>
            <c:numRef>
              <c:f>新疆の情況!$Z$6:$Z$412</c:f>
              <c:numCache>
                <c:formatCode>General</c:formatCode>
                <c:ptCount val="407"/>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numCache>
            </c:numRef>
          </c:cat>
          <c:val>
            <c:numRef>
              <c:f>国家衛健委発表に基づく感染状況!$X$27:$X$609</c:f>
              <c:numCache>
                <c:formatCode>#,##0_);[Red]\(#,##0\)</c:formatCode>
                <c:ptCount val="58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numCache>
            </c:numRef>
          </c:cat>
          <c:val>
            <c:numRef>
              <c:f>国家衛健委発表に基づく感染状況!$Y$27:$Y$609</c:f>
              <c:numCache>
                <c:formatCode>General</c:formatCode>
                <c:ptCount val="58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numCache>
            </c:numRef>
          </c:cat>
          <c:val>
            <c:numRef>
              <c:f>国家衛健委発表に基づく感染状況!$AA$27:$AA$609</c:f>
              <c:numCache>
                <c:formatCode>General</c:formatCode>
                <c:ptCount val="58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numCache>
            </c:numRef>
          </c:cat>
          <c:val>
            <c:numRef>
              <c:f>国家衛健委発表に基づく感染状況!$AB$27:$AB$609</c:f>
              <c:numCache>
                <c:formatCode>General</c:formatCode>
                <c:ptCount val="58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numCache>
            </c:numRef>
          </c:cat>
          <c:val>
            <c:numRef>
              <c:f>国家衛健委発表に基づく感染状況!$X$27:$X$609</c:f>
              <c:numCache>
                <c:formatCode>#,##0_);[Red]\(#,##0\)</c:formatCode>
                <c:ptCount val="58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numCache>
            </c:numRef>
          </c:cat>
          <c:val>
            <c:numRef>
              <c:f>国家衛健委発表に基づく感染状況!$Y$27:$Y$609</c:f>
              <c:numCache>
                <c:formatCode>General</c:formatCode>
                <c:ptCount val="58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numCache>
            </c:numRef>
          </c:cat>
          <c:val>
            <c:numRef>
              <c:f>国家衛健委発表に基づく感染状況!$AA$27:$AA$609</c:f>
              <c:numCache>
                <c:formatCode>General</c:formatCode>
                <c:ptCount val="58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numCache>
            </c:numRef>
          </c:cat>
          <c:val>
            <c:numRef>
              <c:f>国家衛健委発表に基づく感染状況!$AB$27:$AB$609</c:f>
              <c:numCache>
                <c:formatCode>General</c:formatCode>
                <c:ptCount val="58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numCache>
            </c:numRef>
          </c:cat>
          <c:val>
            <c:numRef>
              <c:f>国家衛健委発表に基づく感染状況!$AA$27:$AA$609</c:f>
              <c:numCache>
                <c:formatCode>General</c:formatCode>
                <c:ptCount val="58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numCache>
            </c:numRef>
          </c:cat>
          <c:val>
            <c:numRef>
              <c:f>国家衛健委発表に基づく感染状況!$AB$27:$AB$609</c:f>
              <c:numCache>
                <c:formatCode>General</c:formatCode>
                <c:ptCount val="58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numCache>
            </c:numRef>
          </c:cat>
          <c:val>
            <c:numRef>
              <c:f>国家衛健委発表に基づく感染状況!$X$27:$X$609</c:f>
              <c:numCache>
                <c:formatCode>#,##0_);[Red]\(#,##0\)</c:formatCode>
                <c:ptCount val="58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numCache>
            </c:numRef>
          </c:cat>
          <c:val>
            <c:numRef>
              <c:f>国家衛健委発表に基づく感染状況!$Y$27:$Y$609</c:f>
              <c:numCache>
                <c:formatCode>General</c:formatCode>
                <c:ptCount val="58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numCache>
            </c:numRef>
          </c:cat>
          <c:val>
            <c:numRef>
              <c:f>国家衛健委発表に基づく感染状況!$AA$27:$AA$609</c:f>
              <c:numCache>
                <c:formatCode>General</c:formatCode>
                <c:ptCount val="58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国家衛健委発表に基づく感染状況!$Z$27:$Z$609</c:f>
              <c:numCache>
                <c:formatCode>m"月"d"日"</c:formatCode>
                <c:ptCount val="5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numCache>
            </c:numRef>
          </c:cat>
          <c:val>
            <c:numRef>
              <c:f>国家衛健委発表に基づく感染状況!$AB$27:$AB$609</c:f>
              <c:numCache>
                <c:formatCode>General</c:formatCode>
                <c:ptCount val="58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香港マカオ台湾の患者・海外輸入症例・無症状病原体保有者!$CH$29:$CH$608</c:f>
              <c:numCache>
                <c:formatCode>m"月"d"日"</c:formatCode>
                <c:ptCount val="5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numCache>
            </c:numRef>
          </c:cat>
          <c:val>
            <c:numRef>
              <c:f>香港マカオ台湾の患者・海外輸入症例・無症状病原体保有者!$CI$29:$CI$608</c:f>
              <c:numCache>
                <c:formatCode>General</c:formatCode>
                <c:ptCount val="58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香港マカオ台湾の患者・海外輸入症例・無症状病原体保有者!$CE$29:$CE$608</c:f>
              <c:numCache>
                <c:formatCode>m"月"d"日"</c:formatCode>
                <c:ptCount val="5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numCache>
            </c:numRef>
          </c:cat>
          <c:val>
            <c:numRef>
              <c:f>香港マカオ台湾の患者・海外輸入症例・無症状病原体保有者!$CF$29:$CF$608</c:f>
              <c:numCache>
                <c:formatCode>General</c:formatCode>
                <c:ptCount val="58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香港マカオ台湾の患者・海外輸入症例・無症状病原体保有者!$CE$29:$CE$608</c:f>
              <c:numCache>
                <c:formatCode>m"月"d"日"</c:formatCode>
                <c:ptCount val="5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numCache>
            </c:numRef>
          </c:cat>
          <c:val>
            <c:numRef>
              <c:f>香港マカオ台湾の患者・海外輸入症例・無症状病原体保有者!$CG$29:$CG$608</c:f>
              <c:numCache>
                <c:formatCode>General</c:formatCode>
                <c:ptCount val="5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香港マカオ台湾の患者・海外輸入症例・無症状病原体保有者!$CN$485:$CN$608</c:f>
              <c:numCache>
                <c:formatCode>m"月"d"日"</c:formatCode>
                <c:ptCount val="12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numCache>
            </c:numRef>
          </c:cat>
          <c:val>
            <c:numRef>
              <c:f>香港マカオ台湾の患者・海外輸入症例・無症状病原体保有者!$CO$485:$CO$608</c:f>
              <c:numCache>
                <c:formatCode>General</c:formatCode>
                <c:ptCount val="12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香港マカオ台湾の患者・海外輸入症例・無症状病原体保有者!$CN$485:$CN$608</c:f>
              <c:numCache>
                <c:formatCode>m"月"d"日"</c:formatCode>
                <c:ptCount val="12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numCache>
            </c:numRef>
          </c:cat>
          <c:val>
            <c:numRef>
              <c:f>香港マカオ台湾の患者・海外輸入症例・無症状病原体保有者!$CP$485:$CP$608</c:f>
              <c:numCache>
                <c:formatCode>General</c:formatCode>
                <c:ptCount val="12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77341859071757657"/>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香港マカオ台湾の患者・海外輸入症例・無症状病原体保有者!$BJ$97:$BJ$608</c:f>
              <c:numCache>
                <c:formatCode>m"月"d"日"</c:formatCode>
                <c:ptCount val="51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numCache>
            </c:numRef>
          </c:cat>
          <c:val>
            <c:numRef>
              <c:f>香港マカオ台湾の患者・海外輸入症例・無症状病原体保有者!$BK$97:$BK$608</c:f>
              <c:numCache>
                <c:formatCode>General</c:formatCode>
                <c:ptCount val="51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pt idx="462">
                  <c:v>41</c:v>
                </c:pt>
                <c:pt idx="463">
                  <c:v>10</c:v>
                </c:pt>
                <c:pt idx="464">
                  <c:v>22</c:v>
                </c:pt>
                <c:pt idx="465">
                  <c:v>16</c:v>
                </c:pt>
                <c:pt idx="466">
                  <c:v>17</c:v>
                </c:pt>
                <c:pt idx="467">
                  <c:v>15</c:v>
                </c:pt>
                <c:pt idx="468">
                  <c:v>22</c:v>
                </c:pt>
                <c:pt idx="469">
                  <c:v>9</c:v>
                </c:pt>
                <c:pt idx="470">
                  <c:v>8</c:v>
                </c:pt>
                <c:pt idx="471">
                  <c:v>23</c:v>
                </c:pt>
                <c:pt idx="472">
                  <c:v>20</c:v>
                </c:pt>
                <c:pt idx="473">
                  <c:v>27</c:v>
                </c:pt>
                <c:pt idx="474">
                  <c:v>17</c:v>
                </c:pt>
                <c:pt idx="475">
                  <c:v>19</c:v>
                </c:pt>
                <c:pt idx="476">
                  <c:v>23</c:v>
                </c:pt>
                <c:pt idx="477">
                  <c:v>18</c:v>
                </c:pt>
                <c:pt idx="478">
                  <c:v>35</c:v>
                </c:pt>
                <c:pt idx="479">
                  <c:v>20</c:v>
                </c:pt>
                <c:pt idx="480">
                  <c:v>17</c:v>
                </c:pt>
                <c:pt idx="481">
                  <c:v>24</c:v>
                </c:pt>
                <c:pt idx="482">
                  <c:v>20</c:v>
                </c:pt>
                <c:pt idx="483">
                  <c:v>18</c:v>
                </c:pt>
                <c:pt idx="484">
                  <c:v>14</c:v>
                </c:pt>
                <c:pt idx="485">
                  <c:v>25</c:v>
                </c:pt>
                <c:pt idx="486">
                  <c:v>19</c:v>
                </c:pt>
                <c:pt idx="487">
                  <c:v>37</c:v>
                </c:pt>
                <c:pt idx="488">
                  <c:v>60</c:v>
                </c:pt>
                <c:pt idx="489">
                  <c:v>41</c:v>
                </c:pt>
                <c:pt idx="490">
                  <c:v>27</c:v>
                </c:pt>
                <c:pt idx="491">
                  <c:v>54</c:v>
                </c:pt>
                <c:pt idx="492">
                  <c:v>58</c:v>
                </c:pt>
                <c:pt idx="493">
                  <c:v>32</c:v>
                </c:pt>
                <c:pt idx="494">
                  <c:v>30</c:v>
                </c:pt>
                <c:pt idx="495">
                  <c:v>39</c:v>
                </c:pt>
                <c:pt idx="496">
                  <c:v>38</c:v>
                </c:pt>
                <c:pt idx="497">
                  <c:v>30</c:v>
                </c:pt>
                <c:pt idx="498">
                  <c:v>38</c:v>
                </c:pt>
                <c:pt idx="499">
                  <c:v>34</c:v>
                </c:pt>
                <c:pt idx="500">
                  <c:v>19</c:v>
                </c:pt>
                <c:pt idx="501">
                  <c:v>29</c:v>
                </c:pt>
                <c:pt idx="502">
                  <c:v>20</c:v>
                </c:pt>
                <c:pt idx="503">
                  <c:v>17</c:v>
                </c:pt>
                <c:pt idx="504">
                  <c:v>17</c:v>
                </c:pt>
                <c:pt idx="505">
                  <c:v>30</c:v>
                </c:pt>
                <c:pt idx="506">
                  <c:v>30</c:v>
                </c:pt>
                <c:pt idx="507">
                  <c:v>20</c:v>
                </c:pt>
                <c:pt idx="508">
                  <c:v>19</c:v>
                </c:pt>
                <c:pt idx="509">
                  <c:v>16</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香港マカオ台湾の患者・海外輸入症例・無症状病原体保有者!$BJ$97:$BJ$608</c:f>
              <c:numCache>
                <c:formatCode>m"月"d"日"</c:formatCode>
                <c:ptCount val="51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numCache>
            </c:numRef>
          </c:cat>
          <c:val>
            <c:numRef>
              <c:f>香港マカオ台湾の患者・海外輸入症例・無症状病原体保有者!$BL$97:$BL$608</c:f>
              <c:numCache>
                <c:formatCode>General</c:formatCode>
                <c:ptCount val="51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majorUnit val="14"/>
        <c:major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77085390506273099"/>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香港マカオ台湾の患者・海外輸入症例・無症状病原体保有者!$BM$97:$BM$608</c:f>
              <c:numCache>
                <c:formatCode>m"月"d"日"</c:formatCode>
                <c:ptCount val="51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numCache>
            </c:numRef>
          </c:cat>
          <c:val>
            <c:numRef>
              <c:f>香港マカオ台湾の患者・海外輸入症例・無症状病原体保有者!$BN$97:$BN$608</c:f>
              <c:numCache>
                <c:formatCode>General</c:formatCode>
                <c:ptCount val="51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numCache>
            </c:numRef>
          </c:val>
          <c:smooth val="0"/>
          <c:extLst>
            <c:ext xmlns:c16="http://schemas.microsoft.com/office/drawing/2014/chart" uri="{C3380CC4-5D6E-409C-BE32-E72D297353CC}">
              <c16:uniqueId val="{00000000-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香港マカオ台湾の患者・海外輸入症例・無症状病原体保有者!$CL$189:$CL$607</c:f>
              <c:numCache>
                <c:formatCode>m"月"d"日"</c:formatCode>
                <c:ptCount val="41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numCache>
            </c:numRef>
          </c:cat>
          <c:val>
            <c:numRef>
              <c:f>香港マカオ台湾の患者・海外輸入症例・無症状病原体保有者!$CM$189:$CM$607</c:f>
              <c:numCache>
                <c:formatCode>General</c:formatCode>
                <c:ptCount val="41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香港マカオ台湾の患者・海外輸入症例・無症状病原体保有者!$CJ$189:$CJ$608</c:f>
              <c:numCache>
                <c:formatCode>m"月"d"日"</c:formatCode>
                <c:ptCount val="42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numCache>
            </c:numRef>
          </c:cat>
          <c:val>
            <c:numRef>
              <c:f>香港マカオ台湾の患者・海外輸入症例・無症状病原体保有者!$CK$189:$CK$608</c:f>
              <c:numCache>
                <c:formatCode>General</c:formatCode>
                <c:ptCount val="42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香港マカオ台湾の患者・海外輸入症例・無症状病原体保有者!$BE$70:$BE$608</c:f>
              <c:numCache>
                <c:formatCode>m"月"d"日"</c:formatCode>
                <c:ptCount val="53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numCache>
            </c:numRef>
          </c:cat>
          <c:val>
            <c:numRef>
              <c:f>香港マカオ台湾の患者・海外輸入症例・無症状病原体保有者!$BF$70:$BF$608</c:f>
              <c:numCache>
                <c:formatCode>General</c:formatCode>
                <c:ptCount val="53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香港マカオ台湾の患者・海外輸入症例・無症状病原体保有者!$BE$70:$BE$608</c:f>
              <c:numCache>
                <c:formatCode>m"月"d"日"</c:formatCode>
                <c:ptCount val="53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numCache>
            </c:numRef>
          </c:cat>
          <c:val>
            <c:numRef>
              <c:f>香港マカオ台湾の患者・海外輸入症例・無症状病原体保有者!$BG$70:$BG$608</c:f>
              <c:numCache>
                <c:formatCode>General</c:formatCode>
                <c:ptCount val="53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987358246060922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香港マカオ台湾の患者・海外輸入症例・無症状病原体保有者!$BW$29:$BW$608</c:f>
              <c:numCache>
                <c:formatCode>m"月"d"日"</c:formatCode>
                <c:ptCount val="5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numCache>
            </c:numRef>
          </c:cat>
          <c:val>
            <c:numRef>
              <c:f>香港マカオ台湾の患者・海外輸入症例・無症状病原体保有者!$BX$29:$BX$608</c:f>
              <c:numCache>
                <c:formatCode>General</c:formatCode>
                <c:ptCount val="58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香港マカオ台湾の患者・海外輸入症例・無症状病原体保有者!$BW$29:$BW$608</c:f>
              <c:numCache>
                <c:formatCode>m"月"d"日"</c:formatCode>
                <c:ptCount val="5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numCache>
            </c:numRef>
          </c:cat>
          <c:val>
            <c:numRef>
              <c:f>香港マカオ台湾の患者・海外輸入症例・無症状病原体保有者!$BY$29:$BY$608</c:f>
              <c:numCache>
                <c:formatCode>General</c:formatCode>
                <c:ptCount val="5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香港マカオ台湾の患者・海外輸入症例・無症状病原体保有者!$BW$29:$BW$608</c:f>
              <c:numCache>
                <c:formatCode>m"月"d"日"</c:formatCode>
                <c:ptCount val="5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numCache>
            </c:numRef>
          </c:cat>
          <c:val>
            <c:numRef>
              <c:f>香港マカオ台湾の患者・海外輸入症例・無症状病原体保有者!$BZ$29:$BZ$608</c:f>
              <c:numCache>
                <c:formatCode>General</c:formatCode>
                <c:ptCount val="5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香港マカオ台湾の患者・海外輸入症例・無症状病原体保有者!$CA$29:$CA$608</c:f>
              <c:numCache>
                <c:formatCode>m"月"d"日"</c:formatCode>
                <c:ptCount val="5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numCache>
            </c:numRef>
          </c:cat>
          <c:val>
            <c:numRef>
              <c:f>香港マカオ台湾の患者・海外輸入症例・無症状病原体保有者!$CB$29:$CB$608</c:f>
              <c:numCache>
                <c:formatCode>General</c:formatCode>
                <c:ptCount val="58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香港マカオ台湾の患者・海外輸入症例・無症状病原体保有者!$CA$29:$CA$608</c:f>
              <c:numCache>
                <c:formatCode>m"月"d"日"</c:formatCode>
                <c:ptCount val="5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numCache>
            </c:numRef>
          </c:cat>
          <c:val>
            <c:numRef>
              <c:f>香港マカオ台湾の患者・海外輸入症例・無症状病原体保有者!$CC$29:$CC$608</c:f>
              <c:numCache>
                <c:formatCode>General</c:formatCode>
                <c:ptCount val="5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香港マカオ台湾の患者・海外輸入症例・無症状病原体保有者!$CA$29:$CA$608</c:f>
              <c:numCache>
                <c:formatCode>m"月"d"日"</c:formatCode>
                <c:ptCount val="5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numCache>
            </c:numRef>
          </c:cat>
          <c:val>
            <c:numRef>
              <c:f>香港マカオ台湾の患者・海外輸入症例・無症状病原体保有者!$CD$29:$CD$608</c:f>
              <c:numCache>
                <c:formatCode>General</c:formatCode>
                <c:ptCount val="5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香港マカオ台湾の患者・海外輸入症例・無症状病原体保有者!$CH$29:$CH$608</c:f>
              <c:numCache>
                <c:formatCode>m"月"d"日"</c:formatCode>
                <c:ptCount val="5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numCache>
            </c:numRef>
          </c:cat>
          <c:val>
            <c:numRef>
              <c:f>香港マカオ台湾の患者・海外輸入症例・無症状病原体保有者!$CI$29:$CI$608</c:f>
              <c:numCache>
                <c:formatCode>General</c:formatCode>
                <c:ptCount val="58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香港マカオ台湾の患者・海外輸入症例・無症状病原体保有者!$CE$29:$CE$608</c:f>
              <c:numCache>
                <c:formatCode>m"月"d"日"</c:formatCode>
                <c:ptCount val="5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numCache>
            </c:numRef>
          </c:cat>
          <c:val>
            <c:numRef>
              <c:f>香港マカオ台湾の患者・海外輸入症例・無症状病原体保有者!$CF$29:$CF$608</c:f>
              <c:numCache>
                <c:formatCode>General</c:formatCode>
                <c:ptCount val="58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香港マカオ台湾の患者・海外輸入症例・無症状病原体保有者!$CE$29:$CE$608</c:f>
              <c:numCache>
                <c:formatCode>m"月"d"日"</c:formatCode>
                <c:ptCount val="58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numCache>
            </c:numRef>
          </c:cat>
          <c:val>
            <c:numRef>
              <c:f>香港マカオ台湾の患者・海外輸入症例・無症状病原体保有者!$CG$29:$CG$608</c:f>
              <c:numCache>
                <c:formatCode>General</c:formatCode>
                <c:ptCount val="5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175024</xdr:colOff>
      <xdr:row>0</xdr:row>
      <xdr:rowOff>169155</xdr:rowOff>
    </xdr:from>
    <xdr:to>
      <xdr:col>9</xdr:col>
      <xdr:colOff>13338</xdr:colOff>
      <xdr:row>14</xdr:row>
      <xdr:rowOff>101921</xdr:rowOff>
    </xdr:to>
    <xdr:graphicFrame macro="">
      <xdr:nvGraphicFramePr>
        <xdr:cNvPr id="32" name="グラフ 31">
          <a:extLst>
            <a:ext uri="{FF2B5EF4-FFF2-40B4-BE49-F238E27FC236}">
              <a16:creationId xmlns:a16="http://schemas.microsoft.com/office/drawing/2014/main" id="{42E8AE93-61B1-4C80-8E4F-9B912E109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40551</xdr:colOff>
      <xdr:row>0</xdr:row>
      <xdr:rowOff>131271</xdr:rowOff>
    </xdr:from>
    <xdr:to>
      <xdr:col>16</xdr:col>
      <xdr:colOff>623258</xdr:colOff>
      <xdr:row>14</xdr:row>
      <xdr:rowOff>108858</xdr:rowOff>
    </xdr:to>
    <xdr:graphicFrame macro="">
      <xdr:nvGraphicFramePr>
        <xdr:cNvPr id="33" name="グラフ 32">
          <a:extLst>
            <a:ext uri="{FF2B5EF4-FFF2-40B4-BE49-F238E27FC236}">
              <a16:creationId xmlns:a16="http://schemas.microsoft.com/office/drawing/2014/main" id="{BCCE65C0-78A5-4A83-86E9-222FF8064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24</xdr:col>
      <xdr:colOff>334817</xdr:colOff>
      <xdr:row>97</xdr:row>
      <xdr:rowOff>63499</xdr:rowOff>
    </xdr:from>
    <xdr:to>
      <xdr:col>31</xdr:col>
      <xdr:colOff>484909</xdr:colOff>
      <xdr:row>113</xdr:row>
      <xdr:rowOff>75045</xdr:rowOff>
    </xdr:to>
    <xdr:graphicFrame macro="">
      <xdr:nvGraphicFramePr>
        <xdr:cNvPr id="34" name="グラフ 33">
          <a:extLst>
            <a:ext uri="{FF2B5EF4-FFF2-40B4-BE49-F238E27FC236}">
              <a16:creationId xmlns:a16="http://schemas.microsoft.com/office/drawing/2014/main" id="{91A703F4-EC7D-4804-90A0-CFC1B41C5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0</xdr:colOff>
      <xdr:row>97</xdr:row>
      <xdr:rowOff>63499</xdr:rowOff>
    </xdr:from>
    <xdr:to>
      <xdr:col>24</xdr:col>
      <xdr:colOff>311727</xdr:colOff>
      <xdr:row>113</xdr:row>
      <xdr:rowOff>75045</xdr:rowOff>
    </xdr:to>
    <xdr:graphicFrame macro="">
      <xdr:nvGraphicFramePr>
        <xdr:cNvPr id="35" name="グラフ 34">
          <a:extLst>
            <a:ext uri="{FF2B5EF4-FFF2-40B4-BE49-F238E27FC236}">
              <a16:creationId xmlns:a16="http://schemas.microsoft.com/office/drawing/2014/main" id="{6FDF671F-C5F8-4E51-99CA-5E23E2383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18"/>
  <sheetViews>
    <sheetView zoomScaleNormal="100" workbookViewId="0">
      <pane xSplit="2" ySplit="5" topLeftCell="U601" activePane="bottomRight" state="frozen"/>
      <selection pane="topRight" activeCell="C1" sqref="C1"/>
      <selection pane="bottomLeft" activeCell="A8" sqref="A8"/>
      <selection pane="bottomRight" activeCell="U607" sqref="U60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44461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X607"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 si="2128">+B607</f>
        <v>44430</v>
      </c>
      <c r="X607" s="122">
        <f t="shared" ref="X607" si="2129">+G607</f>
        <v>21</v>
      </c>
      <c r="Y607">
        <f t="shared" ref="Y607" si="2130">+H607</f>
        <v>94652</v>
      </c>
      <c r="Z607" s="123">
        <f t="shared" ref="Z607" si="2131">+B607</f>
        <v>44430</v>
      </c>
      <c r="AA607">
        <f t="shared" ref="AA607" si="2132">+L607</f>
        <v>0</v>
      </c>
      <c r="AB607">
        <f t="shared" ref="AB607" si="2133">+M607</f>
        <v>4636</v>
      </c>
      <c r="AC607">
        <v>26</v>
      </c>
    </row>
    <row r="608" spans="2:29" x14ac:dyDescent="0.55000000000000004">
      <c r="B608" s="77"/>
      <c r="C608" s="59"/>
      <c r="D608" s="49"/>
      <c r="E608" s="61"/>
      <c r="F608" s="60"/>
      <c r="G608" s="59"/>
      <c r="H608" s="61"/>
      <c r="I608" s="55"/>
      <c r="J608" s="59"/>
      <c r="K608" s="61"/>
      <c r="L608" s="59"/>
      <c r="M608" s="61"/>
      <c r="N608" s="48"/>
      <c r="O608" s="60"/>
      <c r="P608" s="124"/>
      <c r="Q608" s="60"/>
      <c r="R608" s="48"/>
      <c r="S608" s="60"/>
      <c r="T608" s="60"/>
      <c r="U608" s="78"/>
    </row>
    <row r="609" spans="2:21" ht="9.5" customHeight="1" thickBot="1" x14ac:dyDescent="0.6">
      <c r="B609" s="66"/>
      <c r="C609" s="79"/>
      <c r="D609" s="80"/>
      <c r="E609" s="82"/>
      <c r="F609" s="95"/>
      <c r="G609" s="79"/>
      <c r="H609" s="82"/>
      <c r="I609" s="82"/>
      <c r="J609" s="79"/>
      <c r="K609" s="82"/>
      <c r="L609" s="79"/>
      <c r="M609" s="82"/>
      <c r="N609" s="83"/>
      <c r="O609" s="81"/>
      <c r="P609" s="94"/>
      <c r="Q609" s="95"/>
      <c r="R609" s="120"/>
      <c r="S609" s="95"/>
      <c r="T609" s="95"/>
      <c r="U609" s="67"/>
    </row>
    <row r="611" spans="2:21" ht="13" customHeight="1" x14ac:dyDescent="0.55000000000000004">
      <c r="E611" s="112"/>
      <c r="F611" s="113"/>
      <c r="G611" s="112" t="s">
        <v>80</v>
      </c>
      <c r="H611" s="113"/>
      <c r="I611" s="113"/>
      <c r="J611" s="113"/>
      <c r="U611" s="72"/>
    </row>
    <row r="612" spans="2:21" ht="13" customHeight="1" x14ac:dyDescent="0.55000000000000004">
      <c r="E612" s="112" t="s">
        <v>98</v>
      </c>
      <c r="F612" s="113"/>
      <c r="G612" s="294" t="s">
        <v>79</v>
      </c>
      <c r="H612" s="295"/>
      <c r="I612" s="112" t="s">
        <v>106</v>
      </c>
      <c r="J612" s="113"/>
    </row>
    <row r="613" spans="2:21" ht="13" customHeight="1" x14ac:dyDescent="0.55000000000000004">
      <c r="B613" s="130"/>
      <c r="E613" s="114" t="s">
        <v>108</v>
      </c>
      <c r="F613" s="113"/>
      <c r="G613" s="115"/>
      <c r="H613" s="115"/>
      <c r="I613" s="112" t="s">
        <v>107</v>
      </c>
      <c r="J613" s="113"/>
    </row>
    <row r="614" spans="2:21" ht="18.5" customHeight="1" x14ac:dyDescent="0.55000000000000004">
      <c r="E614" s="112" t="s">
        <v>96</v>
      </c>
      <c r="F614" s="113"/>
      <c r="G614" s="112" t="s">
        <v>97</v>
      </c>
      <c r="H614" s="113"/>
      <c r="I614" s="113"/>
      <c r="J614" s="113"/>
    </row>
    <row r="615" spans="2:21" ht="13" customHeight="1" x14ac:dyDescent="0.55000000000000004">
      <c r="E615" s="112" t="s">
        <v>98</v>
      </c>
      <c r="F615" s="113"/>
      <c r="G615" s="112" t="s">
        <v>99</v>
      </c>
      <c r="H615" s="113"/>
      <c r="I615" s="113"/>
      <c r="J615" s="113"/>
    </row>
    <row r="616" spans="2:21" ht="13" customHeight="1" x14ac:dyDescent="0.55000000000000004">
      <c r="E616" s="112" t="s">
        <v>98</v>
      </c>
      <c r="F616" s="113"/>
      <c r="G616" s="112" t="s">
        <v>100</v>
      </c>
      <c r="H616" s="113"/>
      <c r="I616" s="113"/>
      <c r="J616" s="113"/>
    </row>
    <row r="617" spans="2:21" ht="13" customHeight="1" x14ac:dyDescent="0.55000000000000004">
      <c r="E617" s="112" t="s">
        <v>101</v>
      </c>
      <c r="F617" s="113"/>
      <c r="G617" s="112" t="s">
        <v>102</v>
      </c>
      <c r="H617" s="113"/>
      <c r="I617" s="113"/>
      <c r="J617" s="113"/>
    </row>
    <row r="618" spans="2:21" ht="13" customHeight="1" x14ac:dyDescent="0.55000000000000004">
      <c r="E618" s="112" t="s">
        <v>103</v>
      </c>
      <c r="F618" s="113"/>
      <c r="G618" s="112" t="s">
        <v>104</v>
      </c>
      <c r="H618" s="113"/>
      <c r="I618" s="113"/>
      <c r="J618" s="113"/>
    </row>
  </sheetData>
  <mergeCells count="12">
    <mergeCell ref="G612:H61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12"/>
  <sheetViews>
    <sheetView topLeftCell="A4" zoomScale="96" zoomScaleNormal="96" workbookViewId="0">
      <pane xSplit="1" ySplit="4" topLeftCell="B600" activePane="bottomRight" state="frozen"/>
      <selection activeCell="A4" sqref="A4"/>
      <selection pane="topRight" activeCell="B4" sqref="B4"/>
      <selection pane="bottomLeft" activeCell="A8" sqref="A8"/>
      <selection pane="bottomRight" activeCell="A606" sqref="A606"/>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4" t="s">
        <v>130</v>
      </c>
      <c r="C4" s="325"/>
      <c r="D4" s="325"/>
      <c r="E4" s="325"/>
      <c r="F4" s="325"/>
      <c r="G4" s="325"/>
      <c r="H4" s="325"/>
      <c r="I4" s="325"/>
      <c r="J4" s="325"/>
      <c r="K4" s="326"/>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1"/>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3"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1"/>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8"/>
      <c r="B7" s="141" t="s">
        <v>133</v>
      </c>
      <c r="C7" s="133" t="s">
        <v>9</v>
      </c>
      <c r="D7" s="334"/>
      <c r="E7" s="338"/>
      <c r="F7" s="334"/>
      <c r="G7" s="334"/>
      <c r="H7" s="334"/>
      <c r="I7" s="334"/>
      <c r="J7" s="334"/>
      <c r="K7" s="341"/>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8"/>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5" t="s">
        <v>176</v>
      </c>
      <c r="AY7" s="315"/>
      <c r="AZ7" s="315"/>
      <c r="BA7" s="315"/>
      <c r="BB7" s="315"/>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06"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06"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06" si="7282">+BA563+1</f>
        <v>347</v>
      </c>
      <c r="BB567" s="130">
        <v>0</v>
      </c>
      <c r="BC567" s="27">
        <f t="shared" ref="BC567" si="7283">+BC563+BB567</f>
        <v>964</v>
      </c>
      <c r="BD567" s="238">
        <f t="shared" ref="BD567:BD606"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BK606" si="9311">+L605</f>
        <v>19</v>
      </c>
      <c r="BL605">
        <f t="shared" ref="BL605:BL606" si="9312">+M605</f>
        <v>19</v>
      </c>
      <c r="BM605" s="1">
        <f t="shared" ref="BM605" si="9313">+BJ605</f>
        <v>44429</v>
      </c>
      <c r="BN605">
        <f t="shared" ref="BN605" si="9314">+BN601+BK605</f>
        <v>10843</v>
      </c>
      <c r="BO605">
        <f t="shared" ref="BO605" si="9315">+BO601+BL605</f>
        <v>6187</v>
      </c>
      <c r="BP605" s="179">
        <f t="shared" ref="BP605" si="9316">+A605</f>
        <v>44429</v>
      </c>
      <c r="BQ605">
        <f t="shared" ref="BQ605:BQ606" si="9317">+AF605</f>
        <v>12052</v>
      </c>
      <c r="BR605">
        <f t="shared" ref="BR605:BR606"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CB606"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c r="B607" s="240"/>
      <c r="C607" s="154"/>
      <c r="D607" s="154"/>
      <c r="E607" s="147"/>
      <c r="F607" s="147"/>
      <c r="G607" s="147"/>
      <c r="H607" s="135"/>
      <c r="I607" s="147"/>
      <c r="J607" s="135"/>
      <c r="K607" s="42"/>
      <c r="L607" s="146"/>
      <c r="M607" s="147"/>
      <c r="N607" s="135"/>
      <c r="O607" s="135"/>
      <c r="P607" s="147"/>
      <c r="Q607" s="147"/>
      <c r="R607" s="135"/>
      <c r="S607" s="135"/>
      <c r="T607" s="147"/>
      <c r="U607" s="147"/>
      <c r="V607" s="135"/>
      <c r="W607" s="42"/>
      <c r="X607" s="148"/>
      <c r="Y607" s="5"/>
      <c r="Z607" s="75"/>
      <c r="AA607" s="230"/>
      <c r="AB607" s="230"/>
      <c r="AC607" s="231"/>
      <c r="AD607" s="183"/>
      <c r="AE607" s="243"/>
      <c r="AF607" s="155"/>
      <c r="AG607" s="184"/>
      <c r="AH607" s="155"/>
      <c r="AI607" s="184"/>
      <c r="AJ607" s="185"/>
      <c r="AK607" s="186"/>
      <c r="AL607" s="155"/>
      <c r="AM607" s="184"/>
      <c r="AN607" s="155"/>
      <c r="AO607" s="184"/>
      <c r="AP607" s="187"/>
      <c r="AQ607" s="186"/>
      <c r="AR607" s="155"/>
      <c r="AS607" s="184"/>
      <c r="AT607" s="155"/>
      <c r="AU607" s="184"/>
      <c r="AV607" s="188"/>
      <c r="AW607" s="238"/>
      <c r="AX607" s="237"/>
      <c r="AY607" s="6"/>
      <c r="AZ607" s="238"/>
      <c r="BA607" s="238"/>
      <c r="BB607" s="130"/>
      <c r="BC607" s="27"/>
      <c r="BD607" s="238"/>
      <c r="BE607" s="229"/>
      <c r="BF607" s="132"/>
      <c r="BG607" s="132"/>
      <c r="BH607" s="229"/>
      <c r="BI607" s="132"/>
      <c r="BJ607" s="1"/>
      <c r="BM607" s="1"/>
      <c r="BP607" s="179"/>
      <c r="BW607" s="179"/>
      <c r="CA607" s="179"/>
      <c r="CE607" s="179"/>
      <c r="CH607" s="179"/>
      <c r="CJ607" s="1"/>
      <c r="CK607" s="282"/>
      <c r="CL607" s="1"/>
      <c r="CM607" s="283"/>
      <c r="CN607" s="179"/>
    </row>
    <row r="608" spans="1:95" ht="7" customHeight="1" thickBot="1" x14ac:dyDescent="0.6">
      <c r="A608" s="66"/>
      <c r="B608" s="146"/>
      <c r="C608" s="154"/>
      <c r="D608" s="147"/>
      <c r="E608" s="147"/>
      <c r="F608" s="147"/>
      <c r="G608" s="147"/>
      <c r="H608" s="135"/>
      <c r="I608" s="147"/>
      <c r="J608" s="135"/>
      <c r="K608" s="148"/>
      <c r="L608" s="146"/>
      <c r="M608" s="147"/>
      <c r="N608" s="135"/>
      <c r="O608" s="135"/>
      <c r="P608" s="147"/>
      <c r="Q608" s="147"/>
      <c r="R608" s="135"/>
      <c r="S608" s="135"/>
      <c r="T608" s="147"/>
      <c r="U608" s="147"/>
      <c r="V608" s="135"/>
      <c r="W608" s="42"/>
      <c r="X608" s="148"/>
      <c r="Z608" s="66"/>
      <c r="AA608" s="64"/>
      <c r="AB608" s="64"/>
      <c r="AC608" s="64"/>
      <c r="AD608" s="183"/>
      <c r="AE608" s="243"/>
      <c r="AF608" s="155"/>
      <c r="AG608" s="184"/>
      <c r="AH608" s="155"/>
      <c r="AI608" s="184"/>
      <c r="AJ608" s="185"/>
      <c r="AK608" s="186"/>
      <c r="AL608" s="155"/>
      <c r="AM608" s="184"/>
      <c r="AN608" s="155"/>
      <c r="AO608" s="184"/>
      <c r="AP608" s="187"/>
      <c r="AQ608" s="186"/>
      <c r="AR608" s="155"/>
      <c r="AS608" s="184"/>
      <c r="AT608" s="155"/>
      <c r="AU608" s="184"/>
      <c r="AV608" s="188"/>
    </row>
    <row r="609" spans="1:73" x14ac:dyDescent="0.55000000000000004">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AE609">
        <f>SUM(AD443:AD448)</f>
        <v>190</v>
      </c>
      <c r="AY609" s="45" t="s">
        <v>476</v>
      </c>
      <c r="BB609" s="45" t="s">
        <v>475</v>
      </c>
      <c r="BU609">
        <f>SUM(BU442:BU608)</f>
        <v>907</v>
      </c>
    </row>
    <row r="610" spans="1:73" x14ac:dyDescent="0.55000000000000004">
      <c r="AI610" s="259">
        <f>SUM(AI189:AI558)</f>
        <v>205</v>
      </c>
      <c r="AY610" s="45">
        <f>SUM(AY359:AY413)</f>
        <v>69</v>
      </c>
      <c r="BB610" s="45">
        <f>SUM(BB374:BB413)</f>
        <v>941</v>
      </c>
    </row>
    <row r="611" spans="1:73" x14ac:dyDescent="0.55000000000000004">
      <c r="L611">
        <f>SUM(L97:L610)</f>
        <v>11649</v>
      </c>
      <c r="P611">
        <f>SUM(P97:P610)</f>
        <v>2351</v>
      </c>
      <c r="AD611">
        <f>SUM(AD188:AD194)</f>
        <v>82</v>
      </c>
      <c r="AY611" s="45" t="s">
        <v>687</v>
      </c>
    </row>
    <row r="612" spans="1:73" ht="15" customHeight="1" x14ac:dyDescent="0.55000000000000004">
      <c r="A612" s="130"/>
      <c r="D612">
        <f>SUM(B229:B259)</f>
        <v>435</v>
      </c>
      <c r="Z612" s="130"/>
      <c r="AA612" s="130"/>
      <c r="AB612" s="130"/>
      <c r="AC612" s="130"/>
      <c r="AF612">
        <f>SUM(AD188:AD558)</f>
        <v>10740</v>
      </c>
      <c r="AY612" s="45">
        <f>SUM(AY581:AY608)</f>
        <v>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79"/>
  <sheetViews>
    <sheetView zoomScaleNormal="100" workbookViewId="0">
      <pane xSplit="3" ySplit="1" topLeftCell="E361" activePane="bottomRight" state="frozen"/>
      <selection pane="topRight" activeCell="C1" sqref="C1"/>
      <selection pane="bottomLeft" activeCell="A2" sqref="A2"/>
      <selection pane="bottomRight" activeCell="E369" sqref="E369"/>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c r="C370" s="1"/>
      <c r="E370" s="293"/>
      <c r="I370" s="265"/>
      <c r="AG370" s="1"/>
      <c r="AH370" s="266"/>
    </row>
    <row r="371" spans="2:35" x14ac:dyDescent="0.55000000000000004">
      <c r="B371" s="240"/>
      <c r="C371" s="1"/>
      <c r="AG371" s="278">
        <v>1</v>
      </c>
    </row>
    <row r="372" spans="2:35" s="264" customFormat="1" ht="5" customHeight="1" x14ac:dyDescent="0.55000000000000004">
      <c r="B372" s="263"/>
      <c r="C372" s="262"/>
      <c r="AF372" s="5"/>
    </row>
    <row r="373" spans="2:35" ht="5.5" customHeight="1" x14ac:dyDescent="0.55000000000000004">
      <c r="B373" s="256"/>
      <c r="C373" s="1"/>
    </row>
    <row r="374" spans="2:35" x14ac:dyDescent="0.55000000000000004">
      <c r="B374">
        <f>SUM(B2:B373)</f>
        <v>5751</v>
      </c>
      <c r="C374" s="1" t="s">
        <v>348</v>
      </c>
      <c r="D374" s="27">
        <f>SUM(D2:D373)</f>
        <v>1546</v>
      </c>
      <c r="E374" s="27">
        <f>SUM(E2:E373)</f>
        <v>1118</v>
      </c>
      <c r="F374" s="27">
        <f>SUM(F2:F373)</f>
        <v>531</v>
      </c>
      <c r="G374" s="27">
        <f>SUM(G2:G373)</f>
        <v>308</v>
      </c>
      <c r="H374" s="27">
        <f>SUM(H2:H373)</f>
        <v>407</v>
      </c>
      <c r="J374">
        <f t="shared" ref="J374:AE374" si="707">SUM(J2:J373)</f>
        <v>103</v>
      </c>
      <c r="K374">
        <f t="shared" si="707"/>
        <v>6</v>
      </c>
      <c r="L374">
        <f t="shared" si="707"/>
        <v>17</v>
      </c>
      <c r="M374">
        <f t="shared" si="707"/>
        <v>30</v>
      </c>
      <c r="N374">
        <f t="shared" si="707"/>
        <v>34</v>
      </c>
      <c r="O374">
        <f t="shared" si="707"/>
        <v>17</v>
      </c>
      <c r="P374">
        <f t="shared" si="707"/>
        <v>25</v>
      </c>
      <c r="Q374">
        <f t="shared" si="707"/>
        <v>81</v>
      </c>
      <c r="R374">
        <f t="shared" si="707"/>
        <v>8</v>
      </c>
      <c r="S374">
        <f t="shared" si="707"/>
        <v>59</v>
      </c>
      <c r="T374">
        <f t="shared" si="707"/>
        <v>52</v>
      </c>
      <c r="U374">
        <f t="shared" si="707"/>
        <v>100</v>
      </c>
      <c r="V374">
        <f t="shared" si="707"/>
        <v>1</v>
      </c>
      <c r="W374">
        <f t="shared" si="707"/>
        <v>1</v>
      </c>
      <c r="X374">
        <f t="shared" si="707"/>
        <v>76</v>
      </c>
      <c r="Y374">
        <f t="shared" si="707"/>
        <v>121</v>
      </c>
      <c r="Z374">
        <f t="shared" si="707"/>
        <v>1</v>
      </c>
      <c r="AA374">
        <f t="shared" si="707"/>
        <v>71</v>
      </c>
      <c r="AB374">
        <f t="shared" si="707"/>
        <v>49</v>
      </c>
      <c r="AC374">
        <f t="shared" si="707"/>
        <v>235</v>
      </c>
      <c r="AD374">
        <f t="shared" si="707"/>
        <v>610</v>
      </c>
      <c r="AE374">
        <f t="shared" si="707"/>
        <v>144</v>
      </c>
    </row>
    <row r="375" spans="2:35" x14ac:dyDescent="0.55000000000000004">
      <c r="C375" s="1"/>
    </row>
    <row r="376" spans="2:35" ht="5" customHeight="1" x14ac:dyDescent="0.55000000000000004">
      <c r="C376" s="1"/>
    </row>
    <row r="379" spans="2:35" x14ac:dyDescent="0.55000000000000004">
      <c r="B379" s="240"/>
      <c r="J37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6" zoomScale="70" zoomScaleNormal="70" workbookViewId="0">
      <selection activeCell="U40" sqref="U40"/>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13"/>
  <sheetViews>
    <sheetView topLeftCell="A2" workbookViewId="0">
      <pane xSplit="2" ySplit="2" topLeftCell="C403" activePane="bottomRight" state="frozen"/>
      <selection activeCell="O24" sqref="O24"/>
      <selection pane="topRight" activeCell="O24" sqref="O24"/>
      <selection pane="bottomLeft" activeCell="O24" sqref="O24"/>
      <selection pane="bottomRight" activeCell="G411" sqref="G41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x14ac:dyDescent="0.55000000000000004">
      <c r="B411" s="249"/>
      <c r="C411" s="45"/>
      <c r="G411" s="1"/>
      <c r="H411" s="129"/>
      <c r="I411" s="286"/>
      <c r="J411" s="129"/>
      <c r="K411" s="287"/>
      <c r="L411" s="288"/>
      <c r="M411" s="286"/>
      <c r="N411" s="287"/>
      <c r="O411" s="129"/>
      <c r="P411" s="286"/>
      <c r="Q411" s="289"/>
      <c r="R411" s="290"/>
      <c r="S411" s="289"/>
      <c r="T411" s="129"/>
      <c r="U411" s="291"/>
      <c r="V411" s="286"/>
      <c r="W411" s="286"/>
      <c r="X411" s="129"/>
      <c r="Y411" s="286"/>
      <c r="Z411" s="129"/>
    </row>
    <row r="412" spans="1:26" ht="7.5" customHeight="1" x14ac:dyDescent="0.55000000000000004">
      <c r="H412" s="286"/>
      <c r="I412" s="286"/>
      <c r="J412" s="286"/>
      <c r="K412" s="286"/>
      <c r="L412" s="292"/>
      <c r="M412" s="286"/>
      <c r="N412" s="286"/>
      <c r="O412" s="286"/>
      <c r="P412" s="286"/>
      <c r="Q412" s="286"/>
      <c r="R412" s="292"/>
      <c r="S412" s="286"/>
      <c r="T412" s="286"/>
      <c r="U412" s="286"/>
      <c r="V412" s="286"/>
      <c r="W412" s="286"/>
      <c r="X412" s="129"/>
      <c r="Y412" s="286"/>
      <c r="Z412" s="129"/>
    </row>
    <row r="413" spans="1:26" x14ac:dyDescent="0.55000000000000004">
      <c r="H413" s="286"/>
      <c r="I413" s="286"/>
      <c r="J413" s="286"/>
      <c r="K413" s="286"/>
      <c r="L413" s="292"/>
      <c r="M413" s="286"/>
      <c r="N413" s="286"/>
      <c r="O413" s="286"/>
      <c r="P413" s="286"/>
      <c r="Q413" s="286"/>
      <c r="R413" s="292"/>
      <c r="S413" s="286"/>
      <c r="T413" s="286"/>
      <c r="U413" s="286"/>
      <c r="V413" s="286"/>
      <c r="W413" s="286"/>
      <c r="X413" s="129"/>
      <c r="Y413" s="286"/>
      <c r="Z413"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2021-08-23T05:14:38Z</dcterms:modified>
</cp:coreProperties>
</file>