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
    </mc:Choice>
  </mc:AlternateContent>
  <xr:revisionPtr revIDLastSave="0" documentId="13_ncr:1_{AEA63A7E-26B1-411F-B2E3-BA9844CD42DB}" xr6:coauthVersionLast="47" xr6:coauthVersionMax="47" xr10:uidLastSave="{00000000-0000-0000-0000-000000000000}"/>
  <bookViews>
    <workbookView xWindow="-110" yWindow="-110" windowWidth="19420" windowHeight="9600" tabRatio="802"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597" i="2" l="1"/>
  <c r="AA597" i="2"/>
  <c r="Z597" i="2"/>
  <c r="Y597" i="2"/>
  <c r="X597" i="2"/>
  <c r="W597" i="2"/>
  <c r="CQ596" i="5"/>
  <c r="CP596" i="5"/>
  <c r="CO596" i="5"/>
  <c r="CN596" i="5"/>
  <c r="CM596" i="5"/>
  <c r="CL596" i="5"/>
  <c r="CK596" i="5"/>
  <c r="CJ596" i="5"/>
  <c r="CI596" i="5"/>
  <c r="CH596" i="5"/>
  <c r="CG596" i="5"/>
  <c r="CF596" i="5"/>
  <c r="CE596" i="5"/>
  <c r="CD596" i="5"/>
  <c r="CC596" i="5"/>
  <c r="CB596" i="5"/>
  <c r="CA596" i="5"/>
  <c r="BZ596" i="5"/>
  <c r="BY596" i="5"/>
  <c r="BX596" i="5"/>
  <c r="BW596" i="5"/>
  <c r="BV596" i="5"/>
  <c r="BU596" i="5"/>
  <c r="BS596" i="5"/>
  <c r="BR596" i="5"/>
  <c r="BQ596" i="5"/>
  <c r="BP596" i="5"/>
  <c r="BO596" i="5"/>
  <c r="BL596" i="5"/>
  <c r="BK596" i="5"/>
  <c r="BN596" i="5" s="1"/>
  <c r="BJ596" i="5"/>
  <c r="BM596" i="5" s="1"/>
  <c r="BI596" i="5"/>
  <c r="BG596" i="5" s="1"/>
  <c r="BH596" i="5"/>
  <c r="BF596" i="5"/>
  <c r="BE596" i="5"/>
  <c r="BD596" i="5"/>
  <c r="BC596" i="5"/>
  <c r="BA596" i="5"/>
  <c r="AZ596" i="5"/>
  <c r="AX596" i="5"/>
  <c r="AW596" i="5"/>
  <c r="AU596" i="5"/>
  <c r="AS596" i="5"/>
  <c r="AQ596" i="5"/>
  <c r="AO596" i="5"/>
  <c r="AM596" i="5"/>
  <c r="AK596" i="5"/>
  <c r="AI596" i="5"/>
  <c r="AG596" i="5"/>
  <c r="P597" i="2"/>
  <c r="O597" i="2"/>
  <c r="I597" i="2" s="1"/>
  <c r="M597" i="2"/>
  <c r="K597" i="2"/>
  <c r="H597" i="2"/>
  <c r="AD596" i="5"/>
  <c r="AE596" i="5" s="1"/>
  <c r="AC596" i="5"/>
  <c r="AB596" i="5"/>
  <c r="AA596" i="5"/>
  <c r="Z596" i="5"/>
  <c r="Y596" i="5"/>
  <c r="C596" i="5"/>
  <c r="D596" i="5" s="1"/>
  <c r="AI359" i="7"/>
  <c r="AG359" i="7"/>
  <c r="I359" i="7"/>
  <c r="B359" i="7" s="1"/>
  <c r="AH359" i="7" s="1"/>
  <c r="Y400" i="6"/>
  <c r="Z400" i="6" s="1"/>
  <c r="W400" i="6"/>
  <c r="V400" i="6"/>
  <c r="X400" i="6" s="1"/>
  <c r="U400" i="6"/>
  <c r="T400" i="6"/>
  <c r="S400" i="6"/>
  <c r="R400" i="6"/>
  <c r="N400" i="6"/>
  <c r="L400" i="6"/>
  <c r="K400" i="6"/>
  <c r="I400" i="6"/>
  <c r="CN595" i="5"/>
  <c r="CM595" i="5"/>
  <c r="CJ595" i="5"/>
  <c r="CI595" i="5"/>
  <c r="CH595" i="5"/>
  <c r="CE595" i="5"/>
  <c r="CD595" i="5"/>
  <c r="CC595" i="5"/>
  <c r="CB595" i="5"/>
  <c r="CA595" i="5"/>
  <c r="BZ595" i="5"/>
  <c r="BY595" i="5"/>
  <c r="BX595" i="5"/>
  <c r="BW595" i="5"/>
  <c r="BS595" i="5"/>
  <c r="BR595" i="5"/>
  <c r="BQ595" i="5"/>
  <c r="BP595" i="5"/>
  <c r="BL595" i="5"/>
  <c r="BK595" i="5"/>
  <c r="BH595" i="5"/>
  <c r="BF595" i="5"/>
  <c r="BE595" i="5"/>
  <c r="BJ595" i="5" s="1"/>
  <c r="BM595" i="5" s="1"/>
  <c r="AX595" i="5"/>
  <c r="AU595" i="5"/>
  <c r="CP595" i="5" s="1"/>
  <c r="AS595" i="5"/>
  <c r="CQ595" i="5" s="1"/>
  <c r="AQ595" i="5"/>
  <c r="CO595" i="5" s="1"/>
  <c r="AO595" i="5"/>
  <c r="AM595" i="5"/>
  <c r="AK595" i="5"/>
  <c r="AI595" i="5"/>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I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N593" i="5"/>
  <c r="CH593" i="5"/>
  <c r="CE593" i="5"/>
  <c r="CD593" i="5"/>
  <c r="CC593" i="5"/>
  <c r="CB593" i="5"/>
  <c r="CA593" i="5"/>
  <c r="BZ593" i="5"/>
  <c r="BY593" i="5"/>
  <c r="BX593" i="5"/>
  <c r="BW593" i="5"/>
  <c r="BS593" i="5"/>
  <c r="BR593" i="5"/>
  <c r="BQ593" i="5"/>
  <c r="BP593" i="5"/>
  <c r="BL593" i="5"/>
  <c r="BK593" i="5"/>
  <c r="BH593" i="5"/>
  <c r="BF593" i="5"/>
  <c r="AX593" i="5"/>
  <c r="AQ593" i="5"/>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BE592" i="5"/>
  <c r="BJ592" i="5" s="1"/>
  <c r="BM592" i="5" s="1"/>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U595" i="5" l="1"/>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02" i="5"/>
  <c r="AS581" i="5"/>
  <c r="CQ581" i="5" s="1"/>
  <c r="AG581" i="5"/>
  <c r="CG581" i="5" s="1"/>
  <c r="W364"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64"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64"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64"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599" i="5" s="1"/>
  <c r="CF443" i="5"/>
  <c r="AE599"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67" i="5"/>
  <c r="BV571" i="5" s="1"/>
  <c r="BV575" i="5" s="1"/>
  <c r="BV579" i="5" s="1"/>
  <c r="BV583" i="5" s="1"/>
  <c r="BV587" i="5" s="1"/>
  <c r="BV591" i="5" s="1"/>
  <c r="BV595"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00" i="5"/>
  <c r="CH378" i="5" l="1"/>
  <c r="CE378" i="5"/>
  <c r="CD378" i="5"/>
  <c r="CC378" i="5"/>
  <c r="CB378" i="5"/>
  <c r="CA378" i="5"/>
  <c r="BZ378" i="5"/>
  <c r="BY378" i="5"/>
  <c r="BX378" i="5"/>
  <c r="BW378" i="5"/>
  <c r="BS378" i="5"/>
  <c r="BR378" i="5"/>
  <c r="BQ378" i="5"/>
  <c r="BP378" i="5"/>
  <c r="BL378" i="5"/>
  <c r="BK378" i="5"/>
  <c r="BH378" i="5"/>
  <c r="BF378" i="5"/>
  <c r="BB600"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64"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64" i="7"/>
  <c r="R364"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64" i="7"/>
  <c r="AD364" i="7"/>
  <c r="AC364" i="7"/>
  <c r="AA364" i="7"/>
  <c r="G364" i="7"/>
  <c r="X364" i="7"/>
  <c r="P364" i="7"/>
  <c r="M364" i="7"/>
  <c r="E364"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69"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67" i="5"/>
  <c r="BD571" i="5" s="1"/>
  <c r="BD575" i="5" s="1"/>
  <c r="BD579" i="5" s="1"/>
  <c r="BD583" i="5" s="1"/>
  <c r="BD587" i="5" s="1"/>
  <c r="BD591" i="5" s="1"/>
  <c r="BD595"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02"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67" i="5"/>
  <c r="BA571" i="5" s="1"/>
  <c r="BA575" i="5" s="1"/>
  <c r="BA579" i="5" s="1"/>
  <c r="BA583" i="5" s="1"/>
  <c r="BA587" i="5" s="1"/>
  <c r="BA591" i="5" s="1"/>
  <c r="BA595"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0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02" i="5"/>
  <c r="AD601"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67" i="5"/>
  <c r="BC571" i="5" s="1"/>
  <c r="BC575" i="5" s="1"/>
  <c r="BC579" i="5" s="1"/>
  <c r="BC583" i="5" s="1"/>
  <c r="BC587" i="5" s="1"/>
  <c r="BC591" i="5" s="1"/>
  <c r="BC595"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67" i="5"/>
  <c r="AZ571" i="5" s="1"/>
  <c r="AZ575" i="5" s="1"/>
  <c r="AZ579" i="5" s="1"/>
  <c r="AZ583" i="5" s="1"/>
  <c r="AZ587" i="5" s="1"/>
  <c r="AZ591" i="5" s="1"/>
  <c r="AZ595" i="5" s="1"/>
  <c r="BC565" i="5"/>
  <c r="BC569" i="5" s="1"/>
  <c r="BC573" i="5" s="1"/>
  <c r="BC577" i="5" s="1"/>
  <c r="BC581" i="5" s="1"/>
  <c r="BC585" i="5" s="1"/>
  <c r="BC589" i="5" s="1"/>
  <c r="BC593"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AZ565" i="5"/>
  <c r="AZ569" i="5" s="1"/>
  <c r="AZ573" i="5" s="1"/>
  <c r="AZ577" i="5" s="1"/>
  <c r="AZ581" i="5" s="1"/>
  <c r="AZ585" i="5" s="1"/>
  <c r="AZ589" i="5" s="1"/>
  <c r="AZ593"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01" i="5"/>
  <c r="L601"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67" i="5"/>
  <c r="BO571" i="5" s="1"/>
  <c r="BO575" i="5" s="1"/>
  <c r="BO579" i="5" s="1"/>
  <c r="BO583" i="5" s="1"/>
  <c r="BO587" i="5" s="1"/>
  <c r="BO591" i="5" s="1"/>
  <c r="BO595" i="5" s="1"/>
  <c r="BN564" i="5"/>
  <c r="BN568" i="5" s="1"/>
  <c r="BN572" i="5" s="1"/>
  <c r="BN576" i="5" s="1"/>
  <c r="BN580" i="5" s="1"/>
  <c r="BN584" i="5" s="1"/>
  <c r="BN588" i="5" s="1"/>
  <c r="BN592" i="5" s="1"/>
  <c r="BN567" i="5"/>
  <c r="BN571" i="5" s="1"/>
  <c r="BN575" i="5" s="1"/>
  <c r="BN579" i="5" s="1"/>
  <c r="BN583" i="5" s="1"/>
  <c r="BN587" i="5" s="1"/>
  <c r="BN591" i="5" s="1"/>
  <c r="BN595" i="5" s="1"/>
  <c r="I132" i="6"/>
  <c r="W131" i="6"/>
  <c r="AA108" i="2"/>
  <c r="Z108" i="2"/>
  <c r="X108" i="2"/>
  <c r="W108" i="2"/>
  <c r="P108" i="2"/>
  <c r="BN565" i="5" l="1"/>
  <c r="BN569" i="5" s="1"/>
  <c r="BN573" i="5" s="1"/>
  <c r="BN577" i="5" s="1"/>
  <c r="BN581" i="5" s="1"/>
  <c r="BN585" i="5" s="1"/>
  <c r="BN589" i="5" s="1"/>
  <c r="BN593" i="5" s="1"/>
  <c r="BO565" i="5"/>
  <c r="BO569" i="5" s="1"/>
  <c r="BO573" i="5" s="1"/>
  <c r="BO577" i="5" s="1"/>
  <c r="BO581" i="5" s="1"/>
  <c r="BO585" i="5" s="1"/>
  <c r="BO589" i="5" s="1"/>
  <c r="BO5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N566" i="5"/>
  <c r="BN570" i="5" s="1"/>
  <c r="BN574" i="5" s="1"/>
  <c r="BN578" i="5" s="1"/>
  <c r="BN582" i="5" s="1"/>
  <c r="BN586" i="5" s="1"/>
  <c r="BN590" i="5" s="1"/>
  <c r="BN594"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W399" i="6" s="1"/>
  <c r="D365" i="5"/>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BI567" i="5"/>
  <c r="BG567" i="5" s="1"/>
  <c r="D567" i="5"/>
  <c r="D566" i="5"/>
  <c r="BI566" i="5"/>
  <c r="BG566" i="5" s="1"/>
  <c r="Y313" i="2"/>
  <c r="H314" i="2"/>
  <c r="M286" i="2"/>
  <c r="AB285" i="2"/>
  <c r="I285" i="2"/>
  <c r="D595" i="5" l="1"/>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96" i="2" s="1"/>
  <c r="Y582" i="2"/>
  <c r="Y581" i="2"/>
  <c r="M377" i="2"/>
  <c r="AB376" i="2"/>
  <c r="I376" i="2"/>
  <c r="Y595" i="2" l="1"/>
  <c r="Y594" i="2"/>
  <c r="Y593" i="2"/>
  <c r="Y592" i="2"/>
  <c r="Y591" i="2"/>
  <c r="Y590" i="2"/>
  <c r="Y589" i="2"/>
  <c r="Y588" i="2"/>
  <c r="Y587" i="2"/>
  <c r="Y586" i="2"/>
  <c r="Y585" i="2"/>
  <c r="Y584" i="2"/>
  <c r="Y583" i="2"/>
  <c r="M378" i="2"/>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64" i="7"/>
  <c r="S364" i="7"/>
  <c r="Q364" i="7"/>
  <c r="N364" i="7"/>
  <c r="L364" i="7"/>
  <c r="J364" i="7"/>
  <c r="Y364" i="7"/>
  <c r="AB364"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64" i="7"/>
  <c r="H364" i="7"/>
  <c r="D364" i="7"/>
  <c r="B295" i="7"/>
  <c r="AH295" i="7" s="1"/>
  <c r="AI295" i="7"/>
  <c r="M559" i="2" l="1"/>
  <c r="M560" i="2" s="1"/>
  <c r="M561" i="2" s="1"/>
  <c r="M562" i="2" s="1"/>
  <c r="M563" i="2" s="1"/>
  <c r="M564" i="2" s="1"/>
  <c r="M565" i="2" s="1"/>
  <c r="AB558" i="2"/>
  <c r="I558" i="2"/>
  <c r="AB557" i="2"/>
  <c r="I557" i="2"/>
  <c r="AB556" i="2"/>
  <c r="I556" i="2"/>
  <c r="AB555" i="2"/>
  <c r="I555" i="2"/>
  <c r="B364"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6" i="2" l="1"/>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alcChain>
</file>

<file path=xl/sharedStrings.xml><?xml version="1.0" encoding="utf-8"?>
<sst xmlns="http://schemas.openxmlformats.org/spreadsheetml/2006/main" count="917" uniqueCount="703">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</sst>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国家衛健委発表に基づく感染状況!$W$27:$W$600</c:f>
              <c:numCache>
                <c:formatCode>m"月"d"日"</c:formatCode>
                <c:ptCount val="5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国家衛健委発表に基づく感染状況!$X$27:$X$600</c:f>
              <c:numCache>
                <c:formatCode>#,##0_);[Red]\(#,##0\)</c:formatCode>
                <c:ptCount val="57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国家衛健委発表に基づく感染状況!$W$27:$W$600</c:f>
              <c:numCache>
                <c:formatCode>m"月"d"日"</c:formatCode>
                <c:ptCount val="5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国家衛健委発表に基づく感染状況!$Y$27:$Y$600</c:f>
              <c:numCache>
                <c:formatCode>General</c:formatCode>
                <c:ptCount val="57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香港マカオ台湾の患者・海外輸入症例・無症状病原体保有者!$CL$189:$CL$597</c:f>
              <c:numCache>
                <c:formatCode>m"月"d"日"</c:formatCode>
                <c:ptCount val="4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numCache>
            </c:numRef>
          </c:cat>
          <c:val>
            <c:numRef>
              <c:f>香港マカオ台湾の患者・海外輸入症例・無症状病原体保有者!$CM$189:$CM$597</c:f>
              <c:numCache>
                <c:formatCode>General</c:formatCode>
                <c:ptCount val="4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香港マカオ台湾の患者・海外輸入症例・無症状病原体保有者!$CJ$189:$CJ$598</c:f>
              <c:numCache>
                <c:formatCode>m"月"d"日"</c:formatCode>
                <c:ptCount val="4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numCache>
            </c:numRef>
          </c:cat>
          <c:val>
            <c:numRef>
              <c:f>香港マカオ台湾の患者・海外輸入症例・無症状病原体保有者!$CK$189:$CK$598</c:f>
              <c:numCache>
                <c:formatCode>General</c:formatCode>
                <c:ptCount val="41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省市別輸入症例数変化!$C$2:$C$362</c:f>
              <c:numCache>
                <c:formatCode>m"月"d"日"</c:formatCode>
                <c:ptCount val="3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numCache>
            </c:numRef>
          </c:cat>
          <c:val>
            <c:numRef>
              <c:f>省市別輸入症例数変化!$D$2:$D$362</c:f>
              <c:numCache>
                <c:formatCode>General</c:formatCode>
                <c:ptCount val="36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省市別輸入症例数変化!$C$2:$C$362</c:f>
              <c:numCache>
                <c:formatCode>m"月"d"日"</c:formatCode>
                <c:ptCount val="3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numCache>
            </c:numRef>
          </c:cat>
          <c:val>
            <c:numRef>
              <c:f>省市別輸入症例数変化!$E$2:$E$362</c:f>
              <c:numCache>
                <c:formatCode>General</c:formatCode>
                <c:ptCount val="36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省市別輸入症例数変化!$C$2:$C$362</c:f>
              <c:numCache>
                <c:formatCode>m"月"d"日"</c:formatCode>
                <c:ptCount val="3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numCache>
            </c:numRef>
          </c:cat>
          <c:val>
            <c:numRef>
              <c:f>省市別輸入症例数変化!$F$2:$F$362</c:f>
              <c:numCache>
                <c:formatCode>General</c:formatCode>
                <c:ptCount val="36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省市別輸入症例数変化!$C$2:$C$362</c:f>
              <c:numCache>
                <c:formatCode>m"月"d"日"</c:formatCode>
                <c:ptCount val="3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numCache>
            </c:numRef>
          </c:cat>
          <c:val>
            <c:numRef>
              <c:f>省市別輸入症例数変化!$G$2:$G$362</c:f>
              <c:numCache>
                <c:formatCode>General</c:formatCode>
                <c:ptCount val="36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省市別輸入症例数変化!$C$2:$C$362</c:f>
              <c:numCache>
                <c:formatCode>m"月"d"日"</c:formatCode>
                <c:ptCount val="3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numCache>
            </c:numRef>
          </c:cat>
          <c:val>
            <c:numRef>
              <c:f>省市別輸入症例数変化!$H$2:$H$362</c:f>
              <c:numCache>
                <c:formatCode>General</c:formatCode>
                <c:ptCount val="36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省市別輸入症例数変化!$C$2:$C$362</c:f>
              <c:numCache>
                <c:formatCode>m"月"d"日"</c:formatCode>
                <c:ptCount val="3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numCache>
            </c:numRef>
          </c:cat>
          <c:val>
            <c:numRef>
              <c:f>省市別輸入症例数変化!$I$2:$I$362</c:f>
              <c:numCache>
                <c:formatCode>0_);[Red]\(0\)</c:formatCode>
                <c:ptCount val="361"/>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省市別輸入症例数変化!$AG$2:$AG$361</c:f>
              <c:numCache>
                <c:formatCode>m"月"d"日"</c:formatCode>
                <c:ptCount val="3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9" formatCode="General">
                  <c:v>1</c:v>
                </c:pt>
              </c:numCache>
            </c:numRef>
          </c:cat>
          <c:val>
            <c:numRef>
              <c:f>省市別輸入症例数変化!$AH$2:$AH$361</c:f>
              <c:numCache>
                <c:formatCode>0_);[Red]\(0\)</c:formatCode>
                <c:ptCount val="360"/>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省市別輸入症例数変化!$AG$2:$AG$361</c:f>
              <c:numCache>
                <c:formatCode>m"月"d"日"</c:formatCode>
                <c:ptCount val="3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9" formatCode="General">
                  <c:v>1</c:v>
                </c:pt>
              </c:numCache>
            </c:numRef>
          </c:cat>
          <c:val>
            <c:numRef>
              <c:f>省市別輸入症例数変化!$AI$2:$AI$361</c:f>
              <c:numCache>
                <c:formatCode>General</c:formatCode>
                <c:ptCount val="36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香港マカオ台湾の患者・海外輸入症例・無症状病原体保有者!$BP$29:$BP$598</c:f>
              <c:numCache>
                <c:formatCode>m"月"d"日"</c:formatCode>
                <c:ptCount val="5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numCache>
            </c:numRef>
          </c:cat>
          <c:val>
            <c:numRef>
              <c:f>香港マカオ台湾の患者・海外輸入症例・無症状病原体保有者!$BQ$29:$BQ$598</c:f>
              <c:numCache>
                <c:formatCode>General</c:formatCode>
                <c:ptCount val="57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香港マカオ台湾の患者・海外輸入症例・無症状病原体保有者!$BP$29:$BP$598</c:f>
              <c:numCache>
                <c:formatCode>m"月"d"日"</c:formatCode>
                <c:ptCount val="5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numCache>
            </c:numRef>
          </c:cat>
          <c:val>
            <c:numRef>
              <c:f>香港マカオ台湾の患者・海外輸入症例・無症状病原体保有者!$BR$29:$BR$598</c:f>
              <c:numCache>
                <c:formatCode>General</c:formatCode>
                <c:ptCount val="5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香港マカオ台湾の患者・海外輸入症例・無症状病原体保有者!$BP$29:$BP$598</c:f>
              <c:numCache>
                <c:formatCode>m"月"d"日"</c:formatCode>
                <c:ptCount val="5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numCache>
            </c:numRef>
          </c:cat>
          <c:val>
            <c:numRef>
              <c:f>香港マカオ台湾の患者・海外輸入症例・無症状病原体保有者!$BS$29:$BS$598</c:f>
              <c:numCache>
                <c:formatCode>General</c:formatCode>
                <c:ptCount val="57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新疆の情況!$U$6:$U$402</c:f>
              <c:strCache>
                <c:ptCount val="39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8月11日</c:v>
                </c:pt>
              </c:strCache>
            </c:strRef>
          </c:cat>
          <c:val>
            <c:numRef>
              <c:f>新疆の情況!$V$6:$V$402</c:f>
              <c:numCache>
                <c:formatCode>General</c:formatCode>
                <c:ptCount val="39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新疆の情況!$U$6:$U$402</c:f>
              <c:strCache>
                <c:ptCount val="39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8月11日</c:v>
                </c:pt>
              </c:strCache>
            </c:strRef>
          </c:cat>
          <c:val>
            <c:numRef>
              <c:f>新疆の情況!$Y$6:$Y$402</c:f>
              <c:numCache>
                <c:formatCode>General</c:formatCode>
                <c:ptCount val="39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新疆の情況!$U$6:$U$402</c:f>
              <c:strCache>
                <c:ptCount val="39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8月11日</c:v>
                </c:pt>
              </c:strCache>
            </c:strRef>
          </c:cat>
          <c:val>
            <c:numRef>
              <c:f>新疆の情況!$W$6:$W$402</c:f>
              <c:numCache>
                <c:formatCode>General</c:formatCode>
                <c:ptCount val="39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新疆の情況!$U$6:$U$402</c:f>
              <c:strCache>
                <c:ptCount val="39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8月11日</c:v>
                </c:pt>
              </c:strCache>
            </c:strRef>
          </c:cat>
          <c:val>
            <c:numRef>
              <c:f>新疆の情況!$X$6:$X$402</c:f>
              <c:numCache>
                <c:formatCode>General</c:formatCode>
                <c:ptCount val="39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新疆の情況!$U$6:$U$402</c:f>
              <c:strCache>
                <c:ptCount val="39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8月11日</c:v>
                </c:pt>
              </c:strCache>
            </c:strRef>
          </c:cat>
          <c:val>
            <c:numRef>
              <c:f>新疆の情況!$Z$6:$Z$402</c:f>
              <c:numCache>
                <c:formatCode>General</c:formatCode>
                <c:ptCount val="39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国家衛健委発表に基づく感染状況!$W$27:$W$600</c:f>
              <c:numCache>
                <c:formatCode>m"月"d"日"</c:formatCode>
                <c:ptCount val="5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国家衛健委発表に基づく感染状況!$X$27:$X$600</c:f>
              <c:numCache>
                <c:formatCode>#,##0_);[Red]\(#,##0\)</c:formatCode>
                <c:ptCount val="57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国家衛健委発表に基づく感染状況!$W$27:$W$600</c:f>
              <c:numCache>
                <c:formatCode>m"月"d"日"</c:formatCode>
                <c:ptCount val="5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国家衛健委発表に基づく感染状況!$Y$27:$Y$600</c:f>
              <c:numCache>
                <c:formatCode>General</c:formatCode>
                <c:ptCount val="57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国家衛健委発表に基づく感染状況!$Z$27:$Z$600</c:f>
              <c:numCache>
                <c:formatCode>m"月"d"日"</c:formatCode>
                <c:ptCount val="5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国家衛健委発表に基づく感染状況!$AA$27:$AA$600</c:f>
              <c:numCache>
                <c:formatCode>General</c:formatCode>
                <c:ptCount val="57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国家衛健委発表に基づく感染状況!$Z$27:$Z$600</c:f>
              <c:numCache>
                <c:formatCode>m"月"d"日"</c:formatCode>
                <c:ptCount val="5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国家衛健委発表に基づく感染状況!$AB$27:$AB$600</c:f>
              <c:numCache>
                <c:formatCode>General</c:formatCode>
                <c:ptCount val="57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国家衛健委発表に基づく感染状況!$W$27:$W$600</c:f>
              <c:numCache>
                <c:formatCode>m"月"d"日"</c:formatCode>
                <c:ptCount val="5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国家衛健委発表に基づく感染状況!$X$27:$X$600</c:f>
              <c:numCache>
                <c:formatCode>#,##0_);[Red]\(#,##0\)</c:formatCode>
                <c:ptCount val="57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国家衛健委発表に基づく感染状況!$W$27:$W$600</c:f>
              <c:numCache>
                <c:formatCode>m"月"d"日"</c:formatCode>
                <c:ptCount val="5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国家衛健委発表に基づく感染状況!$Y$27:$Y$600</c:f>
              <c:numCache>
                <c:formatCode>General</c:formatCode>
                <c:ptCount val="57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国家衛健委発表に基づく感染状況!$Z$27:$Z$600</c:f>
              <c:numCache>
                <c:formatCode>m"月"d"日"</c:formatCode>
                <c:ptCount val="5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国家衛健委発表に基づく感染状況!$AA$27:$AA$600</c:f>
              <c:numCache>
                <c:formatCode>General</c:formatCode>
                <c:ptCount val="57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国家衛健委発表に基づく感染状況!$Z$27:$Z$600</c:f>
              <c:numCache>
                <c:formatCode>m"月"d"日"</c:formatCode>
                <c:ptCount val="5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国家衛健委発表に基づく感染状況!$AB$27:$AB$600</c:f>
              <c:numCache>
                <c:formatCode>General</c:formatCode>
                <c:ptCount val="57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国家衛健委発表に基づく感染状況!$Z$27:$Z$600</c:f>
              <c:numCache>
                <c:formatCode>m"月"d"日"</c:formatCode>
                <c:ptCount val="5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国家衛健委発表に基づく感染状況!$AA$27:$AA$600</c:f>
              <c:numCache>
                <c:formatCode>General</c:formatCode>
                <c:ptCount val="57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国家衛健委発表に基づく感染状況!$Z$27:$Z$600</c:f>
              <c:numCache>
                <c:formatCode>m"月"d"日"</c:formatCode>
                <c:ptCount val="5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国家衛健委発表に基づく感染状況!$AB$27:$AB$600</c:f>
              <c:numCache>
                <c:formatCode>General</c:formatCode>
                <c:ptCount val="57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国家衛健委発表に基づく感染状況!$W$27:$W$600</c:f>
              <c:numCache>
                <c:formatCode>m"月"d"日"</c:formatCode>
                <c:ptCount val="5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国家衛健委発表に基づく感染状況!$X$27:$X$600</c:f>
              <c:numCache>
                <c:formatCode>#,##0_);[Red]\(#,##0\)</c:formatCode>
                <c:ptCount val="57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国家衛健委発表に基づく感染状況!$W$27:$W$600</c:f>
              <c:numCache>
                <c:formatCode>m"月"d"日"</c:formatCode>
                <c:ptCount val="5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国家衛健委発表に基づく感染状況!$Y$27:$Y$600</c:f>
              <c:numCache>
                <c:formatCode>General</c:formatCode>
                <c:ptCount val="57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国家衛健委発表に基づく感染状況!$Z$27:$Z$600</c:f>
              <c:numCache>
                <c:formatCode>m"月"d"日"</c:formatCode>
                <c:ptCount val="5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国家衛健委発表に基づく感染状況!$AA$27:$AA$600</c:f>
              <c:numCache>
                <c:formatCode>General</c:formatCode>
                <c:ptCount val="57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国家衛健委発表に基づく感染状況!$Z$27:$Z$600</c:f>
              <c:numCache>
                <c:formatCode>m"月"d"日"</c:formatCode>
                <c:ptCount val="5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numCache>
            </c:numRef>
          </c:cat>
          <c:val>
            <c:numRef>
              <c:f>国家衛健委発表に基づく感染状況!$AB$27:$AB$600</c:f>
              <c:numCache>
                <c:formatCode>General</c:formatCode>
                <c:ptCount val="57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香港マカオ台湾の患者・海外輸入症例・無症状病原体保有者!$CH$29:$CH$598</c:f>
              <c:numCache>
                <c:formatCode>m"月"d"日"</c:formatCode>
                <c:ptCount val="5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numCache>
            </c:numRef>
          </c:cat>
          <c:val>
            <c:numRef>
              <c:f>香港マカオ台湾の患者・海外輸入症例・無症状病原体保有者!$CI$29:$CI$598</c:f>
              <c:numCache>
                <c:formatCode>General</c:formatCode>
                <c:ptCount val="5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香港マカオ台湾の患者・海外輸入症例・無症状病原体保有者!$CE$29:$CE$598</c:f>
              <c:numCache>
                <c:formatCode>m"月"d"日"</c:formatCode>
                <c:ptCount val="5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numCache>
            </c:numRef>
          </c:cat>
          <c:val>
            <c:numRef>
              <c:f>香港マカオ台湾の患者・海外輸入症例・無症状病原体保有者!$CF$29:$CF$598</c:f>
              <c:numCache>
                <c:formatCode>General</c:formatCode>
                <c:ptCount val="57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香港マカオ台湾の患者・海外輸入症例・無症状病原体保有者!$CE$29:$CE$598</c:f>
              <c:numCache>
                <c:formatCode>m"月"d"日"</c:formatCode>
                <c:ptCount val="5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numCache>
            </c:numRef>
          </c:cat>
          <c:val>
            <c:numRef>
              <c:f>香港マカオ台湾の患者・海外輸入症例・無症状病原体保有者!$CG$29:$CG$598</c:f>
              <c:numCache>
                <c:formatCode>General</c:formatCode>
                <c:ptCount val="5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香港マカオ台湾の患者・海外輸入症例・無症状病原体保有者!$CN$485:$CN$598</c:f>
              <c:numCache>
                <c:formatCode>m"月"d"日"</c:formatCode>
                <c:ptCount val="11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numCache>
            </c:numRef>
          </c:cat>
          <c:val>
            <c:numRef>
              <c:f>香港マカオ台湾の患者・海外輸入症例・無症状病原体保有者!$CO$485:$CO$598</c:f>
              <c:numCache>
                <c:formatCode>General</c:formatCode>
                <c:ptCount val="11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香港マカオ台湾の患者・海外輸入症例・無症状病原体保有者!$CN$485:$CN$598</c:f>
              <c:numCache>
                <c:formatCode>m"月"d"日"</c:formatCode>
                <c:ptCount val="11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numCache>
            </c:numRef>
          </c:cat>
          <c:val>
            <c:numRef>
              <c:f>香港マカオ台湾の患者・海外輸入症例・無症状病原体保有者!$CP$485:$CP$598</c:f>
              <c:numCache>
                <c:formatCode>General</c:formatCode>
                <c:ptCount val="11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香港マカオ台湾の患者・海外輸入症例・無症状病原体保有者!$BE$70:$BE$598</c:f>
              <c:numCache>
                <c:formatCode>m"月"d"日"</c:formatCode>
                <c:ptCount val="52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numCache>
            </c:numRef>
          </c:cat>
          <c:val>
            <c:numRef>
              <c:f>香港マカオ台湾の患者・海外輸入症例・無症状病原体保有者!$BF$70:$BF$598</c:f>
              <c:numCache>
                <c:formatCode>General</c:formatCode>
                <c:ptCount val="52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香港マカオ台湾の患者・海外輸入症例・無症状病原体保有者!$BE$70:$BE$598</c:f>
              <c:numCache>
                <c:formatCode>m"月"d"日"</c:formatCode>
                <c:ptCount val="52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numCache>
            </c:numRef>
          </c:cat>
          <c:val>
            <c:numRef>
              <c:f>香港マカオ台湾の患者・海外輸入症例・無症状病原体保有者!$BG$70:$BG$598</c:f>
              <c:numCache>
                <c:formatCode>General</c:formatCode>
                <c:ptCount val="52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987358246060922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香港マカオ台湾の患者・海外輸入症例・無症状病原体保有者!$BW$29:$BW$598</c:f>
              <c:numCache>
                <c:formatCode>m"月"d"日"</c:formatCode>
                <c:ptCount val="5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numCache>
            </c:numRef>
          </c:cat>
          <c:val>
            <c:numRef>
              <c:f>香港マカオ台湾の患者・海外輸入症例・無症状病原体保有者!$BX$29:$BX$598</c:f>
              <c:numCache>
                <c:formatCode>General</c:formatCode>
                <c:ptCount val="57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香港マカオ台湾の患者・海外輸入症例・無症状病原体保有者!$BW$29:$BW$598</c:f>
              <c:numCache>
                <c:formatCode>m"月"d"日"</c:formatCode>
                <c:ptCount val="5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numCache>
            </c:numRef>
          </c:cat>
          <c:val>
            <c:numRef>
              <c:f>香港マカオ台湾の患者・海外輸入症例・無症状病原体保有者!$BY$29:$BY$598</c:f>
              <c:numCache>
                <c:formatCode>General</c:formatCode>
                <c:ptCount val="5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香港マカオ台湾の患者・海外輸入症例・無症状病原体保有者!$BW$29:$BW$598</c:f>
              <c:numCache>
                <c:formatCode>m"月"d"日"</c:formatCode>
                <c:ptCount val="5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numCache>
            </c:numRef>
          </c:cat>
          <c:val>
            <c:numRef>
              <c:f>香港マカオ台湾の患者・海外輸入症例・無症状病原体保有者!$BZ$29:$BZ$598</c:f>
              <c:numCache>
                <c:formatCode>General</c:formatCode>
                <c:ptCount val="5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香港マカオ台湾の患者・海外輸入症例・無症状病原体保有者!$CA$29:$CA$598</c:f>
              <c:numCache>
                <c:formatCode>m"月"d"日"</c:formatCode>
                <c:ptCount val="5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numCache>
            </c:numRef>
          </c:cat>
          <c:val>
            <c:numRef>
              <c:f>香港マカオ台湾の患者・海外輸入症例・無症状病原体保有者!$CB$29:$CB$598</c:f>
              <c:numCache>
                <c:formatCode>General</c:formatCode>
                <c:ptCount val="57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香港マカオ台湾の患者・海外輸入症例・無症状病原体保有者!$CA$29:$CA$598</c:f>
              <c:numCache>
                <c:formatCode>m"月"d"日"</c:formatCode>
                <c:ptCount val="5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numCache>
            </c:numRef>
          </c:cat>
          <c:val>
            <c:numRef>
              <c:f>香港マカオ台湾の患者・海外輸入症例・無症状病原体保有者!$CC$29:$CC$598</c:f>
              <c:numCache>
                <c:formatCode>General</c:formatCode>
                <c:ptCount val="5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香港マカオ台湾の患者・海外輸入症例・無症状病原体保有者!$CA$29:$CA$598</c:f>
              <c:numCache>
                <c:formatCode>m"月"d"日"</c:formatCode>
                <c:ptCount val="5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numCache>
            </c:numRef>
          </c:cat>
          <c:val>
            <c:numRef>
              <c:f>香港マカオ台湾の患者・海外輸入症例・無症状病原体保有者!$CD$29:$CD$598</c:f>
              <c:numCache>
                <c:formatCode>General</c:formatCode>
                <c:ptCount val="5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香港マカオ台湾の患者・海外輸入症例・無症状病原体保有者!$CH$29:$CH$598</c:f>
              <c:numCache>
                <c:formatCode>m"月"d"日"</c:formatCode>
                <c:ptCount val="5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numCache>
            </c:numRef>
          </c:cat>
          <c:val>
            <c:numRef>
              <c:f>香港マカオ台湾の患者・海外輸入症例・無症状病原体保有者!$CI$29:$CI$598</c:f>
              <c:numCache>
                <c:formatCode>General</c:formatCode>
                <c:ptCount val="5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香港マカオ台湾の患者・海外輸入症例・無症状病原体保有者!$CE$29:$CE$598</c:f>
              <c:numCache>
                <c:formatCode>m"月"d"日"</c:formatCode>
                <c:ptCount val="5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numCache>
            </c:numRef>
          </c:cat>
          <c:val>
            <c:numRef>
              <c:f>香港マカオ台湾の患者・海外輸入症例・無症状病原体保有者!$CF$29:$CF$598</c:f>
              <c:numCache>
                <c:formatCode>General</c:formatCode>
                <c:ptCount val="57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香港マカオ台湾の患者・海外輸入症例・無症状病原体保有者!$CE$29:$CE$598</c:f>
              <c:numCache>
                <c:formatCode>m"月"d"日"</c:formatCode>
                <c:ptCount val="5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numCache>
            </c:numRef>
          </c:cat>
          <c:val>
            <c:numRef>
              <c:f>香港マカオ台湾の患者・海外輸入症例・無症状病原体保有者!$CG$29:$CG$598</c:f>
              <c:numCache>
                <c:formatCode>General</c:formatCode>
                <c:ptCount val="5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09"/>
  <sheetViews>
    <sheetView zoomScaleNormal="100" workbookViewId="0">
      <pane xSplit="2" ySplit="5" topLeftCell="C590" activePane="bottomRight" state="frozen"/>
      <selection pane="topRight" activeCell="C1" sqref="C1"/>
      <selection pane="bottomLeft" activeCell="A8" sqref="A8"/>
      <selection pane="bottomRight" activeCell="C597" sqref="C59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44421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X597"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c r="C598" s="48"/>
      <c r="D598" s="84"/>
      <c r="E598" s="110"/>
      <c r="F598" s="57"/>
      <c r="G598" s="48"/>
      <c r="H598" s="89"/>
      <c r="I598" s="89"/>
      <c r="J598" s="48"/>
      <c r="K598" s="56"/>
      <c r="L598" s="48"/>
      <c r="M598" s="89"/>
      <c r="N598" s="48"/>
      <c r="O598" s="89"/>
      <c r="P598" s="111"/>
      <c r="Q598" s="57"/>
      <c r="R598" s="48"/>
      <c r="S598" s="118"/>
      <c r="T598" s="57"/>
      <c r="U598" s="78"/>
      <c r="W598" s="1"/>
      <c r="X598" s="122"/>
      <c r="Z598" s="123"/>
    </row>
    <row r="599" spans="2:29" x14ac:dyDescent="0.55000000000000004">
      <c r="B599" s="77"/>
      <c r="C599" s="59"/>
      <c r="D599" s="49"/>
      <c r="E599" s="61"/>
      <c r="F599" s="60"/>
      <c r="G599" s="59"/>
      <c r="H599" s="61"/>
      <c r="I599" s="55"/>
      <c r="J599" s="59"/>
      <c r="K599" s="61"/>
      <c r="L599" s="59"/>
      <c r="M599" s="61"/>
      <c r="N599" s="48"/>
      <c r="O599" s="60"/>
      <c r="P599" s="124"/>
      <c r="Q599" s="60"/>
      <c r="R599" s="48"/>
      <c r="S599" s="60"/>
      <c r="T599" s="60"/>
      <c r="U599" s="78"/>
    </row>
    <row r="600" spans="2:29" ht="9.5" customHeight="1" thickBot="1" x14ac:dyDescent="0.6">
      <c r="B600" s="66"/>
      <c r="C600" s="79"/>
      <c r="D600" s="80"/>
      <c r="E600" s="82"/>
      <c r="F600" s="95"/>
      <c r="G600" s="79"/>
      <c r="H600" s="82"/>
      <c r="I600" s="82"/>
      <c r="J600" s="79"/>
      <c r="K600" s="82"/>
      <c r="L600" s="79"/>
      <c r="M600" s="82"/>
      <c r="N600" s="83"/>
      <c r="O600" s="81"/>
      <c r="P600" s="94"/>
      <c r="Q600" s="95"/>
      <c r="R600" s="120"/>
      <c r="S600" s="95"/>
      <c r="T600" s="95"/>
      <c r="U600" s="67"/>
    </row>
    <row r="602" spans="2:29" ht="13" customHeight="1" x14ac:dyDescent="0.55000000000000004">
      <c r="E602" s="112"/>
      <c r="F602" s="113"/>
      <c r="G602" s="112" t="s">
        <v>80</v>
      </c>
      <c r="H602" s="113"/>
      <c r="I602" s="113"/>
      <c r="J602" s="113"/>
      <c r="U602" s="72"/>
    </row>
    <row r="603" spans="2:29" ht="13" customHeight="1" x14ac:dyDescent="0.55000000000000004">
      <c r="E603" s="112" t="s">
        <v>98</v>
      </c>
      <c r="F603" s="113"/>
      <c r="G603" s="294" t="s">
        <v>79</v>
      </c>
      <c r="H603" s="295"/>
      <c r="I603" s="112" t="s">
        <v>106</v>
      </c>
      <c r="J603" s="113"/>
    </row>
    <row r="604" spans="2:29" ht="13" customHeight="1" x14ac:dyDescent="0.55000000000000004">
      <c r="B604" s="130"/>
      <c r="E604" s="114" t="s">
        <v>108</v>
      </c>
      <c r="F604" s="113"/>
      <c r="G604" s="115"/>
      <c r="H604" s="115"/>
      <c r="I604" s="112" t="s">
        <v>107</v>
      </c>
      <c r="J604" s="113"/>
    </row>
    <row r="605" spans="2:29" ht="18.5" customHeight="1" x14ac:dyDescent="0.55000000000000004">
      <c r="E605" s="112" t="s">
        <v>96</v>
      </c>
      <c r="F605" s="113"/>
      <c r="G605" s="112" t="s">
        <v>97</v>
      </c>
      <c r="H605" s="113"/>
      <c r="I605" s="113"/>
      <c r="J605" s="113"/>
    </row>
    <row r="606" spans="2:29" ht="13" customHeight="1" x14ac:dyDescent="0.55000000000000004">
      <c r="E606" s="112" t="s">
        <v>98</v>
      </c>
      <c r="F606" s="113"/>
      <c r="G606" s="112" t="s">
        <v>99</v>
      </c>
      <c r="H606" s="113"/>
      <c r="I606" s="113"/>
      <c r="J606" s="113"/>
    </row>
    <row r="607" spans="2:29" ht="13" customHeight="1" x14ac:dyDescent="0.55000000000000004">
      <c r="E607" s="112" t="s">
        <v>98</v>
      </c>
      <c r="F607" s="113"/>
      <c r="G607" s="112" t="s">
        <v>100</v>
      </c>
      <c r="H607" s="113"/>
      <c r="I607" s="113"/>
      <c r="J607" s="113"/>
    </row>
    <row r="608" spans="2:29" ht="13" customHeight="1" x14ac:dyDescent="0.55000000000000004">
      <c r="E608" s="112" t="s">
        <v>101</v>
      </c>
      <c r="F608" s="113"/>
      <c r="G608" s="112" t="s">
        <v>102</v>
      </c>
      <c r="H608" s="113"/>
      <c r="I608" s="113"/>
      <c r="J608" s="113"/>
    </row>
    <row r="609" spans="5:10" ht="13" customHeight="1" x14ac:dyDescent="0.55000000000000004">
      <c r="E609" s="112" t="s">
        <v>103</v>
      </c>
      <c r="F609" s="113"/>
      <c r="G609" s="112" t="s">
        <v>104</v>
      </c>
      <c r="H609" s="113"/>
      <c r="I609" s="113"/>
      <c r="J609" s="113"/>
    </row>
  </sheetData>
  <mergeCells count="12">
    <mergeCell ref="G603:H60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02"/>
  <sheetViews>
    <sheetView topLeftCell="A4" zoomScale="96" zoomScaleNormal="96" workbookViewId="0">
      <pane xSplit="1" ySplit="4" topLeftCell="B589" activePane="bottomRight" state="frozen"/>
      <selection activeCell="A4" sqref="A4"/>
      <selection pane="topRight" activeCell="B4" sqref="B4"/>
      <selection pane="bottomLeft" activeCell="A8" sqref="A8"/>
      <selection pane="bottomRight" activeCell="A597" sqref="A597"/>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596"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596"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596" si="7282">+BA563+1</f>
        <v>347</v>
      </c>
      <c r="BB567" s="130">
        <v>0</v>
      </c>
      <c r="BC567" s="27">
        <f t="shared" ref="BC567" si="7283">+BC563+BB567</f>
        <v>964</v>
      </c>
      <c r="BD567" s="238">
        <f t="shared" ref="BD567:BD596"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BF596" si="8738">+B595</f>
        <v>20</v>
      </c>
      <c r="BG595" s="132">
        <f t="shared" ref="BG595" si="8739">+BI595</f>
        <v>7757</v>
      </c>
      <c r="BH595" s="229">
        <f t="shared" ref="BH595" si="8740">+A595</f>
        <v>44419</v>
      </c>
      <c r="BI595" s="132">
        <f t="shared" ref="BI595" si="8741">+C595</f>
        <v>7757</v>
      </c>
      <c r="BJ595" s="1">
        <f t="shared" ref="BJ595" si="8742">+BE595</f>
        <v>44419</v>
      </c>
      <c r="BK595">
        <f t="shared" ref="BK595:BK596" si="8743">+L595</f>
        <v>38</v>
      </c>
      <c r="BL595">
        <f t="shared" ref="BL595:BL596" si="8744">+M595</f>
        <v>27</v>
      </c>
      <c r="BM595" s="1">
        <f t="shared" ref="BM595" si="8745">+BJ595</f>
        <v>44419</v>
      </c>
      <c r="BN595">
        <f t="shared" ref="BN595" si="8746">+BN591+BK595</f>
        <v>10715</v>
      </c>
      <c r="BO595">
        <f t="shared" ref="BO595" si="8747">+BO591+BL595</f>
        <v>6096</v>
      </c>
      <c r="BP595" s="179">
        <f t="shared" ref="BP595" si="8748">+A595</f>
        <v>44419</v>
      </c>
      <c r="BQ595">
        <f t="shared" ref="BQ595:BQ596"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CB596"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c r="B597" s="240"/>
      <c r="C597" s="154"/>
      <c r="D597" s="154"/>
      <c r="E597" s="147"/>
      <c r="F597" s="147"/>
      <c r="G597" s="147"/>
      <c r="H597" s="135"/>
      <c r="I597" s="147"/>
      <c r="J597" s="135"/>
      <c r="K597" s="42"/>
      <c r="L597" s="146"/>
      <c r="M597" s="147"/>
      <c r="N597" s="135"/>
      <c r="O597" s="135"/>
      <c r="P597" s="147"/>
      <c r="Q597" s="147"/>
      <c r="R597" s="135"/>
      <c r="S597" s="135"/>
      <c r="T597" s="147"/>
      <c r="U597" s="147"/>
      <c r="V597" s="135"/>
      <c r="W597" s="42"/>
      <c r="X597" s="148"/>
      <c r="Y597" s="5"/>
      <c r="Z597" s="75"/>
      <c r="AA597" s="230"/>
      <c r="AB597" s="230"/>
      <c r="AC597" s="231"/>
      <c r="AD597" s="183"/>
      <c r="AE597" s="243"/>
      <c r="AF597" s="155"/>
      <c r="AG597" s="184"/>
      <c r="AH597" s="155"/>
      <c r="AI597" s="184"/>
      <c r="AJ597" s="185"/>
      <c r="AK597" s="186"/>
      <c r="AL597" s="155"/>
      <c r="AM597" s="184"/>
      <c r="AN597" s="155"/>
      <c r="AO597" s="184"/>
      <c r="AP597" s="187"/>
      <c r="AQ597" s="186"/>
      <c r="AR597" s="155"/>
      <c r="AS597" s="184"/>
      <c r="AT597" s="155"/>
      <c r="AU597" s="184"/>
      <c r="AV597" s="188"/>
      <c r="AW597" s="238"/>
      <c r="AX597" s="237"/>
      <c r="AY597" s="6"/>
      <c r="AZ597" s="238"/>
      <c r="BA597" s="238"/>
      <c r="BB597" s="130"/>
      <c r="BC597" s="27"/>
      <c r="BD597" s="238"/>
      <c r="BE597" s="229"/>
      <c r="BF597" s="132"/>
      <c r="BG597" s="132"/>
      <c r="BH597" s="229"/>
      <c r="BI597" s="132"/>
      <c r="BJ597" s="1"/>
      <c r="BM597" s="1"/>
      <c r="BP597" s="179"/>
      <c r="BW597" s="179"/>
      <c r="CA597" s="179"/>
      <c r="CE597" s="179"/>
      <c r="CH597" s="179"/>
      <c r="CJ597" s="1"/>
      <c r="CK597" s="282"/>
      <c r="CL597" s="1"/>
      <c r="CM597" s="283"/>
      <c r="CN597" s="179"/>
    </row>
    <row r="598" spans="1:95" ht="7" customHeight="1" thickBot="1" x14ac:dyDescent="0.6">
      <c r="A598" s="66"/>
      <c r="B598" s="146"/>
      <c r="C598" s="154"/>
      <c r="D598" s="147"/>
      <c r="E598" s="147"/>
      <c r="F598" s="147"/>
      <c r="G598" s="147"/>
      <c r="H598" s="135"/>
      <c r="I598" s="147"/>
      <c r="J598" s="135"/>
      <c r="K598" s="148"/>
      <c r="L598" s="146"/>
      <c r="M598" s="147"/>
      <c r="N598" s="135"/>
      <c r="O598" s="135"/>
      <c r="P598" s="147"/>
      <c r="Q598" s="147"/>
      <c r="R598" s="135"/>
      <c r="S598" s="135"/>
      <c r="T598" s="147"/>
      <c r="U598" s="147"/>
      <c r="V598" s="135"/>
      <c r="W598" s="42"/>
      <c r="X598" s="148"/>
      <c r="Z598" s="66"/>
      <c r="AA598" s="64"/>
      <c r="AB598" s="64"/>
      <c r="AC598" s="64"/>
      <c r="AD598" s="183"/>
      <c r="AE598" s="243"/>
      <c r="AF598" s="155"/>
      <c r="AG598" s="184"/>
      <c r="AH598" s="155"/>
      <c r="AI598" s="184"/>
      <c r="AJ598" s="185"/>
      <c r="AK598" s="186"/>
      <c r="AL598" s="155"/>
      <c r="AM598" s="184"/>
      <c r="AN598" s="155"/>
      <c r="AO598" s="184"/>
      <c r="AP598" s="187"/>
      <c r="AQ598" s="186"/>
      <c r="AR598" s="155"/>
      <c r="AS598" s="184"/>
      <c r="AT598" s="155"/>
      <c r="AU598" s="184"/>
      <c r="AV598" s="188"/>
    </row>
    <row r="599" spans="1:95" x14ac:dyDescent="0.55000000000000004">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AE599">
        <f>SUM(AD443:AD448)</f>
        <v>190</v>
      </c>
      <c r="AY599" s="45" t="s">
        <v>476</v>
      </c>
      <c r="BB599" s="45" t="s">
        <v>475</v>
      </c>
      <c r="BU599">
        <f>SUM(BU442:BU598)</f>
        <v>875</v>
      </c>
    </row>
    <row r="600" spans="1:95" x14ac:dyDescent="0.55000000000000004">
      <c r="AI600" s="259">
        <f>SUM(AI189:AI558)</f>
        <v>205</v>
      </c>
      <c r="AY600" s="45">
        <f>SUM(AY359:AY413)</f>
        <v>69</v>
      </c>
      <c r="BB600" s="45">
        <f>SUM(BB374:BB413)</f>
        <v>941</v>
      </c>
    </row>
    <row r="601" spans="1:95" x14ac:dyDescent="0.55000000000000004">
      <c r="L601">
        <f>SUM(L97:L600)</f>
        <v>11432</v>
      </c>
      <c r="P601">
        <f>SUM(P97:P600)</f>
        <v>2316</v>
      </c>
      <c r="AD601">
        <f>SUM(AD188:AD194)</f>
        <v>82</v>
      </c>
      <c r="AY601" s="45" t="s">
        <v>687</v>
      </c>
    </row>
    <row r="602" spans="1:95" ht="15" customHeight="1" x14ac:dyDescent="0.55000000000000004">
      <c r="A602" s="130"/>
      <c r="D602">
        <f>SUM(B229:B259)</f>
        <v>435</v>
      </c>
      <c r="Z602" s="130"/>
      <c r="AA602" s="130"/>
      <c r="AB602" s="130"/>
      <c r="AC602" s="130"/>
      <c r="AF602">
        <f>SUM(AD188:AD558)</f>
        <v>10740</v>
      </c>
      <c r="AY602" s="45">
        <f>SUM(AY581:AY598)</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69"/>
  <sheetViews>
    <sheetView zoomScaleNormal="100" workbookViewId="0">
      <pane xSplit="3" ySplit="1" topLeftCell="D354" activePane="bottomRight" state="frozen"/>
      <selection pane="topRight" activeCell="C1" sqref="C1"/>
      <selection pane="bottomLeft" activeCell="A2" sqref="A2"/>
      <selection pane="bottomRight" activeCell="D367" sqref="D367"/>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59"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c r="C360" s="1"/>
      <c r="E360" s="293"/>
      <c r="I360" s="265"/>
      <c r="AG360" s="1"/>
      <c r="AH360" s="266"/>
    </row>
    <row r="361" spans="2:35" x14ac:dyDescent="0.55000000000000004">
      <c r="B361" s="240"/>
      <c r="C361" s="1"/>
      <c r="AG361" s="278">
        <v>1</v>
      </c>
    </row>
    <row r="362" spans="2:35" s="264" customFormat="1" ht="5" customHeight="1" x14ac:dyDescent="0.55000000000000004">
      <c r="B362" s="263"/>
      <c r="C362" s="262"/>
      <c r="AF362" s="5"/>
    </row>
    <row r="363" spans="2:35" ht="5.5" customHeight="1" x14ac:dyDescent="0.55000000000000004">
      <c r="B363" s="256"/>
      <c r="C363" s="1"/>
    </row>
    <row r="364" spans="2:35" x14ac:dyDescent="0.55000000000000004">
      <c r="B364">
        <f>SUM(B2:B363)</f>
        <v>5455</v>
      </c>
      <c r="C364" s="1" t="s">
        <v>348</v>
      </c>
      <c r="D364" s="27">
        <f>SUM(D2:D363)</f>
        <v>1499</v>
      </c>
      <c r="E364" s="27">
        <f>SUM(E2:E363)</f>
        <v>1053</v>
      </c>
      <c r="F364" s="27">
        <f>SUM(F2:F363)</f>
        <v>522</v>
      </c>
      <c r="G364" s="27">
        <f>SUM(G2:G363)</f>
        <v>306</v>
      </c>
      <c r="H364" s="27">
        <f>SUM(H2:H363)</f>
        <v>382</v>
      </c>
      <c r="J364">
        <f t="shared" ref="J364:AE364" si="665">SUM(J2:J363)</f>
        <v>91</v>
      </c>
      <c r="K364">
        <f t="shared" si="665"/>
        <v>6</v>
      </c>
      <c r="L364">
        <f t="shared" si="665"/>
        <v>17</v>
      </c>
      <c r="M364">
        <f t="shared" si="665"/>
        <v>30</v>
      </c>
      <c r="N364">
        <f t="shared" si="665"/>
        <v>32</v>
      </c>
      <c r="O364">
        <f t="shared" si="665"/>
        <v>17</v>
      </c>
      <c r="P364">
        <f t="shared" si="665"/>
        <v>25</v>
      </c>
      <c r="Q364">
        <f t="shared" si="665"/>
        <v>76</v>
      </c>
      <c r="R364">
        <f t="shared" si="665"/>
        <v>6</v>
      </c>
      <c r="S364">
        <f t="shared" si="665"/>
        <v>56</v>
      </c>
      <c r="T364">
        <f t="shared" si="665"/>
        <v>52</v>
      </c>
      <c r="U364">
        <f t="shared" si="665"/>
        <v>99</v>
      </c>
      <c r="V364">
        <f t="shared" si="665"/>
        <v>1</v>
      </c>
      <c r="W364">
        <f t="shared" si="665"/>
        <v>1</v>
      </c>
      <c r="X364">
        <f t="shared" si="665"/>
        <v>72</v>
      </c>
      <c r="Y364">
        <f t="shared" si="665"/>
        <v>119</v>
      </c>
      <c r="Z364">
        <f t="shared" si="665"/>
        <v>1</v>
      </c>
      <c r="AA364">
        <f t="shared" si="665"/>
        <v>58</v>
      </c>
      <c r="AB364">
        <f t="shared" si="665"/>
        <v>47</v>
      </c>
      <c r="AC364">
        <f t="shared" si="665"/>
        <v>209</v>
      </c>
      <c r="AD364">
        <f t="shared" si="665"/>
        <v>543</v>
      </c>
      <c r="AE364">
        <f t="shared" si="665"/>
        <v>135</v>
      </c>
    </row>
    <row r="365" spans="2:35" x14ac:dyDescent="0.55000000000000004">
      <c r="C365" s="1"/>
    </row>
    <row r="366" spans="2:35" ht="5" customHeight="1" x14ac:dyDescent="0.55000000000000004">
      <c r="C366" s="1"/>
    </row>
    <row r="369" spans="2:10" x14ac:dyDescent="0.55000000000000004">
      <c r="B369" s="240"/>
      <c r="J36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9" zoomScale="70" zoomScaleNormal="70" workbookViewId="0">
      <selection activeCell="P83" sqref="P83"/>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03"/>
  <sheetViews>
    <sheetView topLeftCell="A2" workbookViewId="0">
      <pane xSplit="2" ySplit="2" topLeftCell="C393" activePane="bottomRight" state="frozen"/>
      <selection activeCell="O24" sqref="O24"/>
      <selection pane="topRight" activeCell="O24" sqref="O24"/>
      <selection pane="bottomLeft" activeCell="O24" sqref="O24"/>
      <selection pane="bottomRight" activeCell="F400" sqref="F40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44419</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44419</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2:26" x14ac:dyDescent="0.55000000000000004">
      <c r="B401" s="249"/>
      <c r="C401" s="45"/>
      <c r="G401" s="1"/>
      <c r="H401" s="129"/>
      <c r="I401" s="286"/>
      <c r="J401" s="129"/>
      <c r="K401" s="287"/>
      <c r="L401" s="288"/>
      <c r="M401" s="286"/>
      <c r="N401" s="287"/>
      <c r="O401" s="129"/>
      <c r="P401" s="286"/>
      <c r="Q401" s="289"/>
      <c r="R401" s="290"/>
      <c r="S401" s="289"/>
      <c r="T401" s="129"/>
      <c r="U401" s="291"/>
      <c r="V401" s="286"/>
      <c r="W401" s="286"/>
      <c r="X401" s="129"/>
      <c r="Y401" s="286"/>
      <c r="Z401" s="129"/>
    </row>
    <row r="402" spans="2:26" ht="7.5" customHeight="1" x14ac:dyDescent="0.55000000000000004">
      <c r="H402" s="286"/>
      <c r="I402" s="286"/>
      <c r="J402" s="286"/>
      <c r="K402" s="286"/>
      <c r="L402" s="292"/>
      <c r="M402" s="286"/>
      <c r="N402" s="286"/>
      <c r="O402" s="286"/>
      <c r="P402" s="286"/>
      <c r="Q402" s="286"/>
      <c r="R402" s="292"/>
      <c r="S402" s="286"/>
      <c r="T402" s="286"/>
      <c r="U402" s="286"/>
      <c r="V402" s="286"/>
      <c r="W402" s="286"/>
      <c r="X402" s="129"/>
      <c r="Y402" s="286"/>
      <c r="Z402" s="129"/>
    </row>
    <row r="403" spans="2:26" x14ac:dyDescent="0.55000000000000004">
      <c r="H403" s="286"/>
      <c r="I403" s="286"/>
      <c r="J403" s="286"/>
      <c r="K403" s="286"/>
      <c r="L403" s="292"/>
      <c r="M403" s="286"/>
      <c r="N403" s="286"/>
      <c r="O403" s="286"/>
      <c r="P403" s="286"/>
      <c r="Q403" s="286"/>
      <c r="R403" s="292"/>
      <c r="S403" s="286"/>
      <c r="T403" s="286"/>
      <c r="U403" s="286"/>
      <c r="V403" s="286"/>
      <c r="W403" s="286"/>
      <c r="X403" s="129"/>
      <c r="Y403" s="286"/>
      <c r="Z403"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2021-08-14T00:00:01Z</dcterms:modified>
</cp:coreProperties>
</file>