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203A9FBA-8309-409A-9434-31D86CA0EBBA}"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43" i="5" l="1"/>
  <c r="CP643" i="5"/>
  <c r="CO643" i="5"/>
  <c r="CN643" i="5"/>
  <c r="CM643" i="5"/>
  <c r="CL643" i="5"/>
  <c r="CK643" i="5"/>
  <c r="CJ643" i="5"/>
  <c r="CI643" i="5"/>
  <c r="CH643" i="5"/>
  <c r="CG643" i="5"/>
  <c r="CF643" i="5"/>
  <c r="CE643" i="5"/>
  <c r="CD643" i="5"/>
  <c r="CC643" i="5"/>
  <c r="CB643" i="5"/>
  <c r="CA643" i="5"/>
  <c r="BZ643" i="5"/>
  <c r="BY643" i="5"/>
  <c r="BX643" i="5"/>
  <c r="BW643" i="5"/>
  <c r="BU643" i="5"/>
  <c r="BV643" i="5" s="1"/>
  <c r="BS643" i="5"/>
  <c r="BR643" i="5"/>
  <c r="BQ643" i="5"/>
  <c r="BP643" i="5"/>
  <c r="BL643" i="5"/>
  <c r="BO643" i="5" s="1"/>
  <c r="BK643" i="5"/>
  <c r="BN643" i="5" s="1"/>
  <c r="BI643" i="5"/>
  <c r="BH643" i="5"/>
  <c r="BG643" i="5"/>
  <c r="BF643" i="5"/>
  <c r="BE643" i="5"/>
  <c r="BJ643" i="5" s="1"/>
  <c r="BM643" i="5" s="1"/>
  <c r="BD643" i="5"/>
  <c r="BC643" i="5"/>
  <c r="BA643" i="5"/>
  <c r="AZ643" i="5"/>
  <c r="AX643" i="5"/>
  <c r="AW643" i="5"/>
  <c r="AU643" i="5"/>
  <c r="AS643" i="5"/>
  <c r="AQ643" i="5"/>
  <c r="AO643" i="5"/>
  <c r="AM643" i="5"/>
  <c r="AK643" i="5"/>
  <c r="AI643" i="5"/>
  <c r="AG643" i="5"/>
  <c r="AB644" i="2"/>
  <c r="AA644" i="2"/>
  <c r="Z644" i="2"/>
  <c r="X644" i="2"/>
  <c r="W644" i="2"/>
  <c r="P644" i="2"/>
  <c r="O644" i="2"/>
  <c r="M644" i="2"/>
  <c r="K644" i="2"/>
  <c r="I644" i="2"/>
  <c r="H644" i="2"/>
  <c r="Y644" i="2" s="1"/>
  <c r="AD643" i="5"/>
  <c r="AE643" i="5" s="1"/>
  <c r="AC643" i="5"/>
  <c r="AB643" i="5"/>
  <c r="AA643" i="5"/>
  <c r="Z643" i="5"/>
  <c r="Y643" i="5"/>
  <c r="C643" i="5"/>
  <c r="D643" i="5" s="1"/>
  <c r="AI406" i="7"/>
  <c r="AG406" i="7"/>
  <c r="I406" i="7"/>
  <c r="B406" i="7" s="1"/>
  <c r="AH406" i="7" s="1"/>
  <c r="Y447" i="6"/>
  <c r="Z447" i="6" s="1"/>
  <c r="V447" i="6"/>
  <c r="X447" i="6" s="1"/>
  <c r="U447" i="6"/>
  <c r="T447" i="6"/>
  <c r="S447" i="6"/>
  <c r="R447" i="6"/>
  <c r="N447" i="6"/>
  <c r="L447" i="6"/>
  <c r="K447" i="6"/>
  <c r="I447" i="6"/>
  <c r="W447" i="6" s="1"/>
  <c r="CQ642" i="5"/>
  <c r="CN642" i="5"/>
  <c r="CL642" i="5"/>
  <c r="CI642" i="5"/>
  <c r="CH642" i="5"/>
  <c r="CE642" i="5"/>
  <c r="CD642" i="5"/>
  <c r="CC642" i="5"/>
  <c r="CB642" i="5"/>
  <c r="CA642" i="5"/>
  <c r="BZ642" i="5"/>
  <c r="BY642" i="5"/>
  <c r="BX642" i="5"/>
  <c r="BW642" i="5"/>
  <c r="BS642" i="5"/>
  <c r="BR642" i="5"/>
  <c r="BQ642" i="5"/>
  <c r="BP642" i="5"/>
  <c r="BL642" i="5"/>
  <c r="BK642" i="5"/>
  <c r="BH642" i="5"/>
  <c r="BF642" i="5"/>
  <c r="BE642" i="5"/>
  <c r="BJ642" i="5" s="1"/>
  <c r="BM642" i="5" s="1"/>
  <c r="AX642" i="5"/>
  <c r="AA643" i="2"/>
  <c r="Z643" i="2"/>
  <c r="X643" i="2"/>
  <c r="W643" i="2"/>
  <c r="P643" i="2"/>
  <c r="AU642" i="5"/>
  <c r="CP642" i="5" s="1"/>
  <c r="AS642" i="5"/>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J641" i="5"/>
  <c r="CH641" i="5"/>
  <c r="CE641" i="5"/>
  <c r="CD641" i="5"/>
  <c r="CC641" i="5"/>
  <c r="CB641" i="5"/>
  <c r="CA641" i="5"/>
  <c r="BZ641" i="5"/>
  <c r="BY641" i="5"/>
  <c r="BX641" i="5"/>
  <c r="BW641" i="5"/>
  <c r="BS641" i="5"/>
  <c r="BR641" i="5"/>
  <c r="BQ641" i="5"/>
  <c r="BP641" i="5"/>
  <c r="BL641" i="5"/>
  <c r="BK641" i="5"/>
  <c r="BH641" i="5"/>
  <c r="BF641" i="5"/>
  <c r="BE641" i="5"/>
  <c r="BJ641" i="5" s="1"/>
  <c r="BM641" i="5" s="1"/>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48"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BU642" i="5" l="1"/>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50" i="5"/>
  <c r="AS581" i="5"/>
  <c r="CQ581" i="5" s="1"/>
  <c r="AG581" i="5"/>
  <c r="CG581" i="5" s="1"/>
  <c r="W411"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11"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1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1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47" i="5" s="1"/>
  <c r="CF443" i="5"/>
  <c r="AE64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48" i="5"/>
  <c r="CH378" i="5" l="1"/>
  <c r="CE378" i="5"/>
  <c r="CD378" i="5"/>
  <c r="CC378" i="5"/>
  <c r="CB378" i="5"/>
  <c r="CA378" i="5"/>
  <c r="BZ378" i="5"/>
  <c r="BY378" i="5"/>
  <c r="BX378" i="5"/>
  <c r="BW378" i="5"/>
  <c r="BS378" i="5"/>
  <c r="BR378" i="5"/>
  <c r="BQ378" i="5"/>
  <c r="BP378" i="5"/>
  <c r="BL378" i="5"/>
  <c r="BK378" i="5"/>
  <c r="BH378" i="5"/>
  <c r="BF378" i="5"/>
  <c r="BB648"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11"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11" i="7"/>
  <c r="AD411" i="7"/>
  <c r="AC411" i="7"/>
  <c r="AA411" i="7"/>
  <c r="G411" i="7"/>
  <c r="X411" i="7"/>
  <c r="M411" i="7"/>
  <c r="E411"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1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5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4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50" i="5"/>
  <c r="AD64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49" i="5"/>
  <c r="L64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BI567" i="5"/>
  <c r="BG567" i="5" s="1"/>
  <c r="D567" i="5"/>
  <c r="D566" i="5"/>
  <c r="BI566" i="5"/>
  <c r="BG566" i="5" s="1"/>
  <c r="Y313" i="2"/>
  <c r="H314" i="2"/>
  <c r="M286" i="2"/>
  <c r="AB285" i="2"/>
  <c r="I285" i="2"/>
  <c r="D642" i="5" l="1"/>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W446" i="6" s="1"/>
  <c r="H335" i="2"/>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43" i="2" l="1"/>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11" i="7"/>
  <c r="S411" i="7"/>
  <c r="Q411" i="7"/>
  <c r="Y411" i="7"/>
  <c r="AB41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11" i="7"/>
  <c r="AI371" i="7"/>
  <c r="R411" i="7"/>
  <c r="B371" i="7"/>
  <c r="AH371" i="7" s="1"/>
  <c r="T411" i="7"/>
  <c r="AB643" i="2" l="1"/>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B411" i="7" l="1"/>
  <c r="N411" i="7"/>
  <c r="L411" i="7"/>
  <c r="J411" i="7"/>
  <c r="D411" i="7"/>
  <c r="AI392" i="7"/>
  <c r="H411" i="7"/>
  <c r="B392" i="7"/>
  <c r="AH392" i="7" s="1"/>
  <c r="F411" i="7"/>
</calcChain>
</file>

<file path=xl/sharedStrings.xml><?xml version="1.0" encoding="utf-8"?>
<sst xmlns="http://schemas.openxmlformats.org/spreadsheetml/2006/main" count="965" uniqueCount="751">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</sst>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国家衛健委発表に基づく感染状況!$X$27:$X$647</c:f>
              <c:numCache>
                <c:formatCode>#,##0_);[Red]\(#,##0\)</c:formatCode>
                <c:ptCount val="6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国家衛健委発表に基づく感染状況!$Y$27:$Y$647</c:f>
              <c:numCache>
                <c:formatCode>General</c:formatCode>
                <c:ptCount val="6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香港マカオ台湾の患者・海外輸入症例・無症状病原体保有者!$CL$189:$CL$645</c:f>
              <c:numCache>
                <c:formatCode>m"月"d"日"</c:formatCode>
                <c:ptCount val="4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numCache>
            </c:numRef>
          </c:cat>
          <c:val>
            <c:numRef>
              <c:f>香港マカオ台湾の患者・海外輸入症例・無症状病原体保有者!$CM$189:$CM$645</c:f>
              <c:numCache>
                <c:formatCode>General</c:formatCode>
                <c:ptCount val="4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香港マカオ台湾の患者・海外輸入症例・無症状病原体保有者!$CJ$189:$CJ$646</c:f>
              <c:numCache>
                <c:formatCode>m"月"d"日"</c:formatCode>
                <c:ptCount val="4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numCache>
            </c:numRef>
          </c:cat>
          <c:val>
            <c:numRef>
              <c:f>香港マカオ台湾の患者・海外輸入症例・無症状病原体保有者!$CK$189:$CK$646</c:f>
              <c:numCache>
                <c:formatCode>General</c:formatCode>
                <c:ptCount val="45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省市別輸入症例数変化!$C$2:$C$409</c:f>
              <c:numCache>
                <c:formatCode>m"月"d"日"</c:formatCode>
                <c:ptCount val="4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numCache>
            </c:numRef>
          </c:cat>
          <c:val>
            <c:numRef>
              <c:f>省市別輸入症例数変化!$D$2:$D$409</c:f>
              <c:numCache>
                <c:formatCode>General</c:formatCode>
                <c:ptCount val="40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省市別輸入症例数変化!$C$2:$C$409</c:f>
              <c:numCache>
                <c:formatCode>m"月"d"日"</c:formatCode>
                <c:ptCount val="4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numCache>
            </c:numRef>
          </c:cat>
          <c:val>
            <c:numRef>
              <c:f>省市別輸入症例数変化!$E$2:$E$409</c:f>
              <c:numCache>
                <c:formatCode>General</c:formatCode>
                <c:ptCount val="40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省市別輸入症例数変化!$C$2:$C$409</c:f>
              <c:numCache>
                <c:formatCode>m"月"d"日"</c:formatCode>
                <c:ptCount val="4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numCache>
            </c:numRef>
          </c:cat>
          <c:val>
            <c:numRef>
              <c:f>省市別輸入症例数変化!$F$2:$F$409</c:f>
              <c:numCache>
                <c:formatCode>General</c:formatCode>
                <c:ptCount val="40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省市別輸入症例数変化!$C$2:$C$409</c:f>
              <c:numCache>
                <c:formatCode>m"月"d"日"</c:formatCode>
                <c:ptCount val="4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numCache>
            </c:numRef>
          </c:cat>
          <c:val>
            <c:numRef>
              <c:f>省市別輸入症例数変化!$G$2:$G$409</c:f>
              <c:numCache>
                <c:formatCode>General</c:formatCode>
                <c:ptCount val="40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省市別輸入症例数変化!$C$2:$C$409</c:f>
              <c:numCache>
                <c:formatCode>m"月"d"日"</c:formatCode>
                <c:ptCount val="4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numCache>
            </c:numRef>
          </c:cat>
          <c:val>
            <c:numRef>
              <c:f>省市別輸入症例数変化!$H$2:$H$409</c:f>
              <c:numCache>
                <c:formatCode>General</c:formatCode>
                <c:ptCount val="40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省市別輸入症例数変化!$C$2:$C$409</c:f>
              <c:numCache>
                <c:formatCode>m"月"d"日"</c:formatCode>
                <c:ptCount val="4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numCache>
            </c:numRef>
          </c:cat>
          <c:val>
            <c:numRef>
              <c:f>省市別輸入症例数変化!$I$2:$I$409</c:f>
              <c:numCache>
                <c:formatCode>0_);[Red]\(0\)</c:formatCode>
                <c:ptCount val="40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省市別輸入症例数変化!$AG$2:$AG$408</c:f>
              <c:numCache>
                <c:formatCode>m"月"d"日"</c:formatCode>
                <c:ptCount val="4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6" formatCode="General">
                  <c:v>1</c:v>
                </c:pt>
              </c:numCache>
            </c:numRef>
          </c:cat>
          <c:val>
            <c:numRef>
              <c:f>省市別輸入症例数変化!$AH$2:$AH$408</c:f>
              <c:numCache>
                <c:formatCode>0_);[Red]\(0\)</c:formatCode>
                <c:ptCount val="40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省市別輸入症例数変化!$AG$2:$AG$408</c:f>
              <c:numCache>
                <c:formatCode>m"月"d"日"</c:formatCode>
                <c:ptCount val="4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6" formatCode="General">
                  <c:v>1</c:v>
                </c:pt>
              </c:numCache>
            </c:numRef>
          </c:cat>
          <c:val>
            <c:numRef>
              <c:f>省市別輸入症例数変化!$AI$2:$AI$408</c:f>
              <c:numCache>
                <c:formatCode>General</c:formatCode>
                <c:ptCount val="40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香港マカオ台湾の患者・海外輸入症例・無症状病原体保有者!$BQ$29:$BQ$646</c:f>
              <c:numCache>
                <c:formatCode>General</c:formatCode>
                <c:ptCount val="61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香港マカオ台湾の患者・海外輸入症例・無症状病原体保有者!$BR$29:$BR$646</c:f>
              <c:numCache>
                <c:formatCode>General</c:formatCode>
                <c:ptCount val="6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香港マカオ台湾の患者・海外輸入症例・無症状病原体保有者!$BS$29:$BS$646</c:f>
              <c:numCache>
                <c:formatCode>General</c:formatCode>
                <c:ptCount val="61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香港マカオ台湾の患者・海外輸入症例・無症状病原体保有者!$AX$169:$AX$646</c:f>
              <c:numCache>
                <c:formatCode>m"月"d"日"</c:formatCode>
                <c:ptCount val="4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numCache>
            </c:numRef>
          </c:cat>
          <c:val>
            <c:numRef>
              <c:f>香港マカオ台湾の患者・海外輸入症例・無症状病原体保有者!$AY$169:$AY$646</c:f>
              <c:numCache>
                <c:formatCode>General</c:formatCode>
                <c:ptCount val="47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香港マカオ台湾の患者・海外輸入症例・無症状病原体保有者!$AX$169:$AX$646</c:f>
              <c:numCache>
                <c:formatCode>m"月"d"日"</c:formatCode>
                <c:ptCount val="4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numCache>
            </c:numRef>
          </c:cat>
          <c:val>
            <c:numRef>
              <c:f>香港マカオ台湾の患者・海外輸入症例・無症状病原体保有者!$BB$169:$BB$646</c:f>
              <c:numCache>
                <c:formatCode>General</c:formatCode>
                <c:ptCount val="47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香港マカオ台湾の患者・海外輸入症例・無症状病原体保有者!$AX$169:$AX$646</c:f>
              <c:numCache>
                <c:formatCode>m"月"d"日"</c:formatCode>
                <c:ptCount val="4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numCache>
            </c:numRef>
          </c:cat>
          <c:val>
            <c:numRef>
              <c:f>香港マカオ台湾の患者・海外輸入症例・無症状病原体保有者!$AZ$169:$AZ$646</c:f>
              <c:numCache>
                <c:formatCode>General</c:formatCode>
                <c:ptCount val="47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香港マカオ台湾の患者・海外輸入症例・無症状病原体保有者!$AX$169:$AX$646</c:f>
              <c:numCache>
                <c:formatCode>m"月"d"日"</c:formatCode>
                <c:ptCount val="4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numCache>
            </c:numRef>
          </c:cat>
          <c:val>
            <c:numRef>
              <c:f>香港マカオ台湾の患者・海外輸入症例・無症状病原体保有者!$BC$169:$BC$646</c:f>
              <c:numCache>
                <c:formatCode>General</c:formatCode>
                <c:ptCount val="47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新疆の情況!$U$6:$U$449</c:f>
              <c:strCache>
                <c:ptCount val="4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strCache>
            </c:strRef>
          </c:cat>
          <c:val>
            <c:numRef>
              <c:f>新疆の情況!$V$6:$V$449</c:f>
              <c:numCache>
                <c:formatCode>General</c:formatCode>
                <c:ptCount val="44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新疆の情況!$U$6:$U$449</c:f>
              <c:strCache>
                <c:ptCount val="4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strCache>
            </c:strRef>
          </c:cat>
          <c:val>
            <c:numRef>
              <c:f>新疆の情況!$Y$6:$Y$449</c:f>
              <c:numCache>
                <c:formatCode>General</c:formatCode>
                <c:ptCount val="44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新疆の情況!$U$6:$U$449</c:f>
              <c:strCache>
                <c:ptCount val="4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strCache>
            </c:strRef>
          </c:cat>
          <c:val>
            <c:numRef>
              <c:f>新疆の情況!$W$6:$W$449</c:f>
              <c:numCache>
                <c:formatCode>General</c:formatCode>
                <c:ptCount val="44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新疆の情況!$U$6:$U$449</c:f>
              <c:strCache>
                <c:ptCount val="4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strCache>
            </c:strRef>
          </c:cat>
          <c:val>
            <c:numRef>
              <c:f>新疆の情況!$X$6:$X$449</c:f>
              <c:numCache>
                <c:formatCode>General</c:formatCode>
                <c:ptCount val="44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新疆の情況!$U$6:$U$449</c:f>
              <c:strCache>
                <c:ptCount val="4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strCache>
            </c:strRef>
          </c:cat>
          <c:val>
            <c:numRef>
              <c:f>新疆の情況!$Z$6:$Z$449</c:f>
              <c:numCache>
                <c:formatCode>General</c:formatCode>
                <c:ptCount val="44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国家衛健委発表に基づく感染状況!$X$27:$X$647</c:f>
              <c:numCache>
                <c:formatCode>#,##0_);[Red]\(#,##0\)</c:formatCode>
                <c:ptCount val="6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国家衛健委発表に基づく感染状況!$Y$27:$Y$647</c:f>
              <c:numCache>
                <c:formatCode>General</c:formatCode>
                <c:ptCount val="6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国家衛健委発表に基づく感染状況!$AA$27:$AA$647</c:f>
              <c:numCache>
                <c:formatCode>General</c:formatCode>
                <c:ptCount val="6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国家衛健委発表に基づく感染状況!$AB$27:$AB$647</c:f>
              <c:numCache>
                <c:formatCode>General</c:formatCode>
                <c:ptCount val="6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国家衛健委発表に基づく感染状況!$X$27:$X$647</c:f>
              <c:numCache>
                <c:formatCode>#,##0_);[Red]\(#,##0\)</c:formatCode>
                <c:ptCount val="6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国家衛健委発表に基づく感染状況!$Y$27:$Y$647</c:f>
              <c:numCache>
                <c:formatCode>General</c:formatCode>
                <c:ptCount val="6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国家衛健委発表に基づく感染状況!$AA$27:$AA$647</c:f>
              <c:numCache>
                <c:formatCode>General</c:formatCode>
                <c:ptCount val="6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国家衛健委発表に基づく感染状況!$AB$27:$AB$647</c:f>
              <c:numCache>
                <c:formatCode>General</c:formatCode>
                <c:ptCount val="6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国家衛健委発表に基づく感染状況!$AA$27:$AA$647</c:f>
              <c:numCache>
                <c:formatCode>General</c:formatCode>
                <c:ptCount val="6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国家衛健委発表に基づく感染状況!$AB$27:$AB$647</c:f>
              <c:numCache>
                <c:formatCode>General</c:formatCode>
                <c:ptCount val="6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国家衛健委発表に基づく感染状況!$X$27:$X$647</c:f>
              <c:numCache>
                <c:formatCode>#,##0_);[Red]\(#,##0\)</c:formatCode>
                <c:ptCount val="6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国家衛健委発表に基づく感染状況!$Y$27:$Y$647</c:f>
              <c:numCache>
                <c:formatCode>General</c:formatCode>
                <c:ptCount val="6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国家衛健委発表に基づく感染状況!$AA$27:$AA$647</c:f>
              <c:numCache>
                <c:formatCode>General</c:formatCode>
                <c:ptCount val="6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国家衛健委発表に基づく感染状況!$Z$27:$Z$647</c:f>
              <c:numCache>
                <c:formatCode>m"月"d"日"</c:formatCode>
                <c:ptCount val="6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numCache>
            </c:numRef>
          </c:cat>
          <c:val>
            <c:numRef>
              <c:f>国家衛健委発表に基づく感染状況!$AB$27:$AB$647</c:f>
              <c:numCache>
                <c:formatCode>General</c:formatCode>
                <c:ptCount val="6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香港マカオ台湾の患者・海外輸入症例・無症状病原体保有者!$CN$485:$CN$646</c:f>
              <c:numCache>
                <c:formatCode>m"月"d"日"</c:formatCode>
                <c:ptCount val="16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numCache>
            </c:numRef>
          </c:cat>
          <c:val>
            <c:numRef>
              <c:f>香港マカオ台湾の患者・海外輸入症例・無症状病原体保有者!$CO$485:$CO$646</c:f>
              <c:numCache>
                <c:formatCode>General</c:formatCode>
                <c:ptCount val="16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香港マカオ台湾の患者・海外輸入症例・無症状病原体保有者!$CN$485:$CN$646</c:f>
              <c:numCache>
                <c:formatCode>m"月"d"日"</c:formatCode>
                <c:ptCount val="16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numCache>
            </c:numRef>
          </c:cat>
          <c:val>
            <c:numRef>
              <c:f>香港マカオ台湾の患者・海外輸入症例・無症状病原体保有者!$CP$485:$CP$646</c:f>
              <c:numCache>
                <c:formatCode>General</c:formatCode>
                <c:ptCount val="16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香港マカオ台湾の患者・海外輸入症例・無症状病原体保有者!$BE$70:$BE$646</c:f>
              <c:numCache>
                <c:formatCode>m"月"d"日"</c:formatCode>
                <c:ptCount val="5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numCache>
            </c:numRef>
          </c:cat>
          <c:val>
            <c:numRef>
              <c:f>香港マカオ台湾の患者・海外輸入症例・無症状病原体保有者!$BF$70:$BF$646</c:f>
              <c:numCache>
                <c:formatCode>General</c:formatCode>
                <c:ptCount val="57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香港マカオ台湾の患者・海外輸入症例・無症状病原体保有者!$BE$70:$BE$646</c:f>
              <c:numCache>
                <c:formatCode>m"月"d"日"</c:formatCode>
                <c:ptCount val="5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numCache>
            </c:numRef>
          </c:cat>
          <c:val>
            <c:numRef>
              <c:f>香港マカオ台湾の患者・海外輸入症例・無症状病原体保有者!$BG$70:$BG$646</c:f>
              <c:numCache>
                <c:formatCode>General</c:formatCode>
                <c:ptCount val="57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香港マカオ台湾の患者・海外輸入症例・無症状病原体保有者!$BX$29:$BX$646</c:f>
              <c:numCache>
                <c:formatCode>General</c:formatCode>
                <c:ptCount val="61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香港マカオ台湾の患者・海外輸入症例・無症状病原体保有者!$BY$29:$BY$646</c:f>
              <c:numCache>
                <c:formatCode>General</c:formatCode>
                <c:ptCount val="6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香港マカオ台湾の患者・海外輸入症例・無症状病原体保有者!$BZ$29:$BZ$646</c:f>
              <c:numCache>
                <c:formatCode>General</c:formatCode>
                <c:ptCount val="6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香港マカオ台湾の患者・海外輸入症例・無症状病原体保有者!$CB$29:$CB$646</c:f>
              <c:numCache>
                <c:formatCode>General</c:formatCode>
                <c:ptCount val="61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香港マカオ台湾の患者・海外輸入症例・無症状病原体保有者!$CC$29:$CC$646</c:f>
              <c:numCache>
                <c:formatCode>General</c:formatCode>
                <c:ptCount val="6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香港マカオ台湾の患者・海外輸入症例・無症状病原体保有者!$CD$29:$CD$646</c:f>
              <c:numCache>
                <c:formatCode>General</c:formatCode>
                <c:ptCount val="6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香港マカオ台湾の患者・海外輸入症例・無症状病原体保有者!$CI$29:$CI$646</c:f>
              <c:numCache>
                <c:formatCode>General</c:formatCode>
                <c:ptCount val="6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香港マカオ台湾の患者・海外輸入症例・無症状病原体保有者!$CF$29:$CF$646</c:f>
              <c:numCache>
                <c:formatCode>General</c:formatCode>
                <c:ptCount val="6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香港マカオ台湾の患者・海外輸入症例・無症状病原体保有者!$CE$29:$CE$646</c:f>
              <c:numCache>
                <c:formatCode>m"月"d"日"</c:formatCode>
                <c:ptCount val="6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numCache>
            </c:numRef>
          </c:cat>
          <c:val>
            <c:numRef>
              <c:f>香港マカオ台湾の患者・海外輸入症例・無症状病原体保有者!$CG$29:$CG$646</c:f>
              <c:numCache>
                <c:formatCode>General</c:formatCode>
                <c:ptCount val="6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56"/>
  <sheetViews>
    <sheetView tabSelected="1" zoomScaleNormal="100" workbookViewId="0">
      <pane xSplit="2" ySplit="5" topLeftCell="C637" activePane="bottomRight" state="frozen"/>
      <selection pane="topRight" activeCell="C1" sqref="C1"/>
      <selection pane="bottomLeft" activeCell="A8" sqref="A8"/>
      <selection pane="bottomRight" activeCell="B645" sqref="B64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44468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c r="C645" s="48"/>
      <c r="D645" s="84"/>
      <c r="E645" s="110"/>
      <c r="F645" s="57"/>
      <c r="G645" s="48"/>
      <c r="H645" s="89"/>
      <c r="I645" s="89"/>
      <c r="J645" s="48"/>
      <c r="K645" s="56"/>
      <c r="L645" s="48"/>
      <c r="M645" s="89"/>
      <c r="N645" s="48"/>
      <c r="O645" s="89"/>
      <c r="P645" s="111"/>
      <c r="Q645" s="57"/>
      <c r="R645" s="48"/>
      <c r="S645" s="118"/>
      <c r="T645" s="57"/>
      <c r="U645" s="78"/>
      <c r="W645" s="1"/>
      <c r="X645" s="122"/>
      <c r="Z645" s="123"/>
    </row>
    <row r="646" spans="1:29" x14ac:dyDescent="0.55000000000000004">
      <c r="B646" s="77"/>
      <c r="C646" s="59"/>
      <c r="D646" s="49"/>
      <c r="E646" s="61"/>
      <c r="F646" s="60"/>
      <c r="G646" s="59"/>
      <c r="H646" s="61"/>
      <c r="I646" s="55"/>
      <c r="J646" s="59"/>
      <c r="K646" s="61"/>
      <c r="L646" s="59"/>
      <c r="M646" s="61"/>
      <c r="N646" s="48"/>
      <c r="O646" s="60"/>
      <c r="P646" s="124"/>
      <c r="Q646" s="60"/>
      <c r="R646" s="48"/>
      <c r="S646" s="60"/>
      <c r="T646" s="60"/>
      <c r="U646" s="78"/>
    </row>
    <row r="647" spans="1:29" ht="9.5" customHeight="1" thickBot="1" x14ac:dyDescent="0.6">
      <c r="B647" s="66"/>
      <c r="C647" s="79"/>
      <c r="D647" s="80"/>
      <c r="E647" s="82"/>
      <c r="F647" s="95"/>
      <c r="G647" s="79"/>
      <c r="H647" s="82"/>
      <c r="I647" s="82"/>
      <c r="J647" s="79"/>
      <c r="K647" s="82"/>
      <c r="L647" s="79"/>
      <c r="M647" s="82"/>
      <c r="N647" s="83"/>
      <c r="O647" s="81"/>
      <c r="P647" s="94"/>
      <c r="Q647" s="95"/>
      <c r="R647" s="120"/>
      <c r="S647" s="95"/>
      <c r="T647" s="95"/>
      <c r="U647" s="67"/>
    </row>
    <row r="649" spans="1:29" ht="13" customHeight="1" x14ac:dyDescent="0.55000000000000004">
      <c r="E649" s="112"/>
      <c r="F649" s="113"/>
      <c r="G649" s="112" t="s">
        <v>80</v>
      </c>
      <c r="H649" s="113"/>
      <c r="I649" s="113"/>
      <c r="J649" s="113"/>
      <c r="U649" s="72"/>
    </row>
    <row r="650" spans="1:29" ht="13" customHeight="1" x14ac:dyDescent="0.55000000000000004">
      <c r="E650" s="112" t="s">
        <v>98</v>
      </c>
      <c r="F650" s="113"/>
      <c r="G650" s="294" t="s">
        <v>79</v>
      </c>
      <c r="H650" s="295"/>
      <c r="I650" s="112" t="s">
        <v>106</v>
      </c>
      <c r="J650" s="113"/>
    </row>
    <row r="651" spans="1:29" ht="13" customHeight="1" x14ac:dyDescent="0.55000000000000004">
      <c r="B651" s="130"/>
      <c r="E651" s="114" t="s">
        <v>108</v>
      </c>
      <c r="F651" s="113"/>
      <c r="G651" s="115"/>
      <c r="H651" s="115"/>
      <c r="I651" s="112" t="s">
        <v>107</v>
      </c>
      <c r="J651" s="113"/>
    </row>
    <row r="652" spans="1:29" ht="18.5" customHeight="1" x14ac:dyDescent="0.55000000000000004">
      <c r="E652" s="112" t="s">
        <v>96</v>
      </c>
      <c r="F652" s="113"/>
      <c r="G652" s="112" t="s">
        <v>97</v>
      </c>
      <c r="H652" s="113"/>
      <c r="I652" s="113"/>
      <c r="J652" s="113"/>
    </row>
    <row r="653" spans="1:29" ht="13" customHeight="1" x14ac:dyDescent="0.55000000000000004">
      <c r="E653" s="112" t="s">
        <v>98</v>
      </c>
      <c r="F653" s="113"/>
      <c r="G653" s="112" t="s">
        <v>99</v>
      </c>
      <c r="H653" s="113"/>
      <c r="I653" s="113"/>
      <c r="J653" s="113"/>
    </row>
    <row r="654" spans="1:29" ht="13" customHeight="1" x14ac:dyDescent="0.55000000000000004">
      <c r="E654" s="112" t="s">
        <v>98</v>
      </c>
      <c r="F654" s="113"/>
      <c r="G654" s="112" t="s">
        <v>100</v>
      </c>
      <c r="H654" s="113"/>
      <c r="I654" s="113"/>
      <c r="J654" s="113"/>
    </row>
    <row r="655" spans="1:29" ht="13" customHeight="1" x14ac:dyDescent="0.55000000000000004">
      <c r="E655" s="112" t="s">
        <v>101</v>
      </c>
      <c r="F655" s="113"/>
      <c r="G655" s="112" t="s">
        <v>102</v>
      </c>
      <c r="H655" s="113"/>
      <c r="I655" s="113"/>
      <c r="J655" s="113"/>
    </row>
    <row r="656" spans="1:29" ht="13" customHeight="1" x14ac:dyDescent="0.55000000000000004">
      <c r="E656" s="112" t="s">
        <v>103</v>
      </c>
      <c r="F656" s="113"/>
      <c r="G656" s="112" t="s">
        <v>104</v>
      </c>
      <c r="H656" s="113"/>
      <c r="I656" s="113"/>
      <c r="J656" s="113"/>
    </row>
  </sheetData>
  <mergeCells count="12">
    <mergeCell ref="G650:H65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50"/>
  <sheetViews>
    <sheetView topLeftCell="A4" zoomScale="96" zoomScaleNormal="96" workbookViewId="0">
      <pane xSplit="1" ySplit="4" topLeftCell="B636" activePane="bottomRight" state="frozen"/>
      <selection activeCell="A4" sqref="A4"/>
      <selection pane="topRight" activeCell="B4" sqref="B4"/>
      <selection pane="bottomLeft" activeCell="A8" sqref="A8"/>
      <selection pane="bottomRight" activeCell="B643" sqref="B64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43"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43"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43" si="7282">+BA563+1</f>
        <v>347</v>
      </c>
      <c r="BB567" s="130">
        <v>0</v>
      </c>
      <c r="BC567" s="27">
        <f t="shared" ref="BC567" si="7283">+BC563+BB567</f>
        <v>964</v>
      </c>
      <c r="BD567" s="238">
        <f t="shared" ref="BD567:BD643"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BF643" si="11405">+B642</f>
        <v>18</v>
      </c>
      <c r="BG642" s="132">
        <f t="shared" ref="BG642" si="11406">+BI642</f>
        <v>8995</v>
      </c>
      <c r="BH642" s="229">
        <f t="shared" ref="BH642" si="11407">+A642</f>
        <v>44466</v>
      </c>
      <c r="BI642" s="132">
        <f t="shared" ref="BI642" si="11408">+C642</f>
        <v>8995</v>
      </c>
      <c r="BJ642" s="1">
        <f t="shared" ref="BJ642" si="11409">+BE642</f>
        <v>44466</v>
      </c>
      <c r="BK642">
        <f t="shared" ref="BK642:BK643" si="11410">+L642</f>
        <v>7</v>
      </c>
      <c r="BL642">
        <f t="shared" ref="BL642:BL643" si="11411">+M642</f>
        <v>7</v>
      </c>
      <c r="BM642" s="1">
        <f t="shared" ref="BM642" si="11412">+BJ642</f>
        <v>44466</v>
      </c>
      <c r="BN642">
        <f t="shared" ref="BN642" si="11413">+BN638+BK642</f>
        <v>10996</v>
      </c>
      <c r="BO642">
        <f t="shared" ref="BO642" si="11414">+BO638+BL642</f>
        <v>6337</v>
      </c>
      <c r="BP642" s="179">
        <f t="shared" ref="BP642" si="11415">+A642</f>
        <v>44466</v>
      </c>
      <c r="BQ642">
        <f t="shared" ref="BQ642:BQ643"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CB643"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c r="B644" s="240"/>
      <c r="C644" s="154"/>
      <c r="D644" s="154"/>
      <c r="E644" s="147"/>
      <c r="F644" s="147"/>
      <c r="G644" s="147"/>
      <c r="H644" s="135"/>
      <c r="I644" s="147"/>
      <c r="J644" s="135"/>
      <c r="K644" s="42"/>
      <c r="L644" s="146"/>
      <c r="M644" s="240"/>
      <c r="N644" s="135"/>
      <c r="O644" s="135"/>
      <c r="P644" s="147"/>
      <c r="Q644" s="147"/>
      <c r="R644" s="135"/>
      <c r="S644" s="135"/>
      <c r="T644" s="147"/>
      <c r="U644" s="147"/>
      <c r="V644" s="135"/>
      <c r="W644" s="42"/>
      <c r="X644" s="148"/>
      <c r="Y644" s="5"/>
      <c r="Z644" s="75"/>
      <c r="AA644" s="230"/>
      <c r="AB644" s="230"/>
      <c r="AC644" s="231"/>
      <c r="AD644" s="183"/>
      <c r="AE644" s="243"/>
      <c r="AF644" s="155"/>
      <c r="AG644" s="184"/>
      <c r="AH644" s="155"/>
      <c r="AI644" s="184"/>
      <c r="AJ644" s="185"/>
      <c r="AK644" s="186"/>
      <c r="AL644" s="155"/>
      <c r="AM644" s="184"/>
      <c r="AN644" s="155"/>
      <c r="AO644" s="184"/>
      <c r="AP644" s="187"/>
      <c r="AQ644" s="186"/>
      <c r="AR644" s="155"/>
      <c r="AS644" s="184"/>
      <c r="AT644" s="155"/>
      <c r="AU644" s="184"/>
      <c r="AV644" s="188"/>
      <c r="AW644" s="238"/>
      <c r="AX644" s="237"/>
      <c r="AY644" s="6"/>
      <c r="AZ644" s="238"/>
      <c r="BA644" s="238"/>
      <c r="BB644" s="130"/>
      <c r="BC644" s="27"/>
      <c r="BD644" s="238"/>
      <c r="BE644" s="229"/>
      <c r="BF644" s="132"/>
      <c r="BG644" s="132"/>
      <c r="BH644" s="229"/>
      <c r="BI644" s="132"/>
      <c r="BJ644" s="1"/>
      <c r="BM644" s="1"/>
      <c r="BP644" s="179"/>
      <c r="BW644" s="179"/>
      <c r="CA644" s="179"/>
      <c r="CE644" s="179"/>
      <c r="CH644" s="179"/>
      <c r="CJ644" s="1"/>
      <c r="CK644" s="282"/>
      <c r="CL644" s="1"/>
      <c r="CM644" s="283"/>
      <c r="CN644" s="179"/>
    </row>
    <row r="645" spans="1:95" ht="18" customHeight="1" x14ac:dyDescent="0.55000000000000004">
      <c r="A645" s="179"/>
      <c r="B645" s="240"/>
      <c r="C645" s="154"/>
      <c r="D645" s="154"/>
      <c r="E645" s="147"/>
      <c r="F645" s="147"/>
      <c r="G645" s="147"/>
      <c r="H645" s="135"/>
      <c r="I645" s="147"/>
      <c r="J645" s="135"/>
      <c r="K645" s="42"/>
      <c r="L645" s="146"/>
      <c r="M645" s="147"/>
      <c r="N645" s="135"/>
      <c r="O645" s="135"/>
      <c r="P645" s="147"/>
      <c r="Q645" s="147"/>
      <c r="R645" s="135"/>
      <c r="S645" s="135"/>
      <c r="T645" s="147"/>
      <c r="U645" s="147"/>
      <c r="V645" s="135"/>
      <c r="W645" s="42"/>
      <c r="X645" s="148"/>
      <c r="Y645" s="5"/>
      <c r="Z645" s="75"/>
      <c r="AA645" s="230"/>
      <c r="AB645" s="230"/>
      <c r="AC645" s="231"/>
      <c r="AD645" s="183"/>
      <c r="AE645" s="243"/>
      <c r="AF645" s="155"/>
      <c r="AG645" s="184"/>
      <c r="AH645" s="155"/>
      <c r="AI645" s="184"/>
      <c r="AJ645" s="185"/>
      <c r="AK645" s="186"/>
      <c r="AL645" s="155"/>
      <c r="AM645" s="184"/>
      <c r="AN645" s="155"/>
      <c r="AO645" s="184"/>
      <c r="AP645" s="187"/>
      <c r="AQ645" s="186"/>
      <c r="AR645" s="155"/>
      <c r="AS645" s="184"/>
      <c r="AT645" s="155"/>
      <c r="AU645" s="184"/>
      <c r="AV645" s="188"/>
      <c r="AW645" s="238"/>
      <c r="AX645" s="237"/>
      <c r="AY645" s="6"/>
      <c r="AZ645" s="238"/>
      <c r="BA645" s="238"/>
      <c r="BB645" s="130"/>
      <c r="BC645" s="27"/>
      <c r="BD645" s="238"/>
      <c r="BE645" s="229"/>
      <c r="BF645" s="132"/>
      <c r="BG645" s="132"/>
      <c r="BH645" s="229"/>
      <c r="BI645" s="132"/>
      <c r="BJ645" s="1"/>
      <c r="BM645" s="1"/>
      <c r="BP645" s="179"/>
      <c r="BW645" s="179"/>
      <c r="CA645" s="179"/>
      <c r="CE645" s="179"/>
      <c r="CH645" s="179"/>
      <c r="CJ645" s="1"/>
      <c r="CK645" s="282"/>
      <c r="CL645" s="1"/>
      <c r="CM645" s="283"/>
      <c r="CN645" s="179"/>
    </row>
    <row r="646" spans="1:95" ht="7" customHeight="1" thickBot="1" x14ac:dyDescent="0.6">
      <c r="A646" s="66"/>
      <c r="B646" s="146"/>
      <c r="C646" s="154"/>
      <c r="D646" s="147"/>
      <c r="E646" s="147"/>
      <c r="F646" s="147"/>
      <c r="G646" s="147"/>
      <c r="H646" s="135"/>
      <c r="I646" s="147"/>
      <c r="J646" s="135"/>
      <c r="K646" s="148"/>
      <c r="L646" s="146"/>
      <c r="M646" s="147"/>
      <c r="N646" s="135"/>
      <c r="O646" s="135"/>
      <c r="P646" s="147"/>
      <c r="Q646" s="147"/>
      <c r="R646" s="135"/>
      <c r="S646" s="135"/>
      <c r="T646" s="147"/>
      <c r="U646" s="147"/>
      <c r="V646" s="135"/>
      <c r="W646" s="42"/>
      <c r="X646" s="148"/>
      <c r="Z646" s="66"/>
      <c r="AA646" s="64"/>
      <c r="AB646" s="64"/>
      <c r="AC646" s="64"/>
      <c r="AD646" s="183"/>
      <c r="AE646" s="243"/>
      <c r="AF646" s="155"/>
      <c r="AG646" s="184"/>
      <c r="AH646" s="155"/>
      <c r="AI646" s="184"/>
      <c r="AJ646" s="185"/>
      <c r="AK646" s="186"/>
      <c r="AL646" s="155"/>
      <c r="AM646" s="184"/>
      <c r="AN646" s="155"/>
      <c r="AO646" s="184"/>
      <c r="AP646" s="187"/>
      <c r="AQ646" s="186"/>
      <c r="AR646" s="155"/>
      <c r="AS646" s="184"/>
      <c r="AT646" s="155"/>
      <c r="AU646" s="184"/>
      <c r="AV646" s="188"/>
    </row>
    <row r="647" spans="1:95" x14ac:dyDescent="0.55000000000000004">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AE647">
        <f>SUM(AD443:AD448)</f>
        <v>190</v>
      </c>
      <c r="AY647" s="45" t="s">
        <v>476</v>
      </c>
      <c r="BB647" s="45" t="s">
        <v>475</v>
      </c>
      <c r="BU647">
        <f>SUM(BU442:BU646)</f>
        <v>1059</v>
      </c>
    </row>
    <row r="648" spans="1:95" x14ac:dyDescent="0.55000000000000004">
      <c r="B648">
        <f>SUM(B554:B584)</f>
        <v>832</v>
      </c>
      <c r="AI648" s="259">
        <f>SUM(AI189:AI558)</f>
        <v>205</v>
      </c>
      <c r="AY648" s="45">
        <f>SUM(AY359:AY413)</f>
        <v>69</v>
      </c>
      <c r="BB648" s="45">
        <f>SUM(BB374:BB413)</f>
        <v>941</v>
      </c>
    </row>
    <row r="649" spans="1:95" x14ac:dyDescent="0.55000000000000004">
      <c r="L649">
        <f>SUM(L97:L648)</f>
        <v>12278</v>
      </c>
      <c r="P649">
        <f>SUM(P97:P648)</f>
        <v>2512</v>
      </c>
      <c r="AD649">
        <f>SUM(AD188:AD194)</f>
        <v>82</v>
      </c>
      <c r="AY649" s="45" t="s">
        <v>687</v>
      </c>
    </row>
    <row r="650" spans="1:95" ht="15" customHeight="1" x14ac:dyDescent="0.55000000000000004">
      <c r="A650" s="130"/>
      <c r="D650">
        <f>SUM(B229:B259)</f>
        <v>435</v>
      </c>
      <c r="Z650" s="130"/>
      <c r="AA650" s="130"/>
      <c r="AB650" s="130"/>
      <c r="AC650" s="130"/>
      <c r="AF650">
        <f>SUM(AD188:AD558)</f>
        <v>10740</v>
      </c>
      <c r="AY650" s="45">
        <f>SUM(AY581:AY646)</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16"/>
  <sheetViews>
    <sheetView zoomScaleNormal="100" workbookViewId="0">
      <pane xSplit="3" ySplit="1" topLeftCell="D395" activePane="bottomRight" state="frozen"/>
      <selection pane="topRight" activeCell="C1" sqref="C1"/>
      <selection pane="bottomLeft" activeCell="A2" sqref="A2"/>
      <selection pane="bottomRight" activeCell="D407" sqref="D40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c r="C407" s="1"/>
      <c r="E407" s="293"/>
      <c r="I407" s="265"/>
      <c r="AG407" s="1"/>
      <c r="AH407" s="266"/>
    </row>
    <row r="408" spans="2:35" x14ac:dyDescent="0.55000000000000004">
      <c r="B408" s="240"/>
      <c r="C408" s="1"/>
      <c r="AG408" s="278">
        <v>1</v>
      </c>
    </row>
    <row r="409" spans="2:35" s="264" customFormat="1" ht="5" customHeight="1" x14ac:dyDescent="0.55000000000000004">
      <c r="B409" s="263"/>
      <c r="C409" s="262"/>
      <c r="AF409" s="5"/>
    </row>
    <row r="410" spans="2:35" ht="5.5" customHeight="1" x14ac:dyDescent="0.55000000000000004">
      <c r="B410" s="256"/>
      <c r="C410" s="1"/>
    </row>
    <row r="411" spans="2:35" x14ac:dyDescent="0.55000000000000004">
      <c r="B411">
        <f>SUM(B2:B410)</f>
        <v>6655</v>
      </c>
      <c r="C411" s="1" t="s">
        <v>348</v>
      </c>
      <c r="D411" s="27">
        <f>SUM(D2:D410)</f>
        <v>1702</v>
      </c>
      <c r="E411" s="27">
        <f>SUM(E2:E410)</f>
        <v>1274</v>
      </c>
      <c r="F411" s="27">
        <f>SUM(F2:F410)</f>
        <v>555</v>
      </c>
      <c r="G411" s="27">
        <f>SUM(G2:G410)</f>
        <v>311</v>
      </c>
      <c r="H411" s="27">
        <f>SUM(H2:H410)</f>
        <v>441</v>
      </c>
      <c r="J411">
        <f t="shared" ref="J411:AE411" si="858">SUM(J2:J410)</f>
        <v>111</v>
      </c>
      <c r="K411">
        <f t="shared" si="858"/>
        <v>6</v>
      </c>
      <c r="L411">
        <f t="shared" si="858"/>
        <v>17</v>
      </c>
      <c r="M411">
        <f t="shared" si="858"/>
        <v>30</v>
      </c>
      <c r="N411">
        <f t="shared" si="858"/>
        <v>43</v>
      </c>
      <c r="O411">
        <f t="shared" si="858"/>
        <v>17</v>
      </c>
      <c r="P411">
        <f t="shared" si="858"/>
        <v>25</v>
      </c>
      <c r="Q411">
        <f t="shared" si="858"/>
        <v>97</v>
      </c>
      <c r="R411">
        <f t="shared" si="858"/>
        <v>12</v>
      </c>
      <c r="S411">
        <f t="shared" si="858"/>
        <v>68</v>
      </c>
      <c r="T411">
        <f t="shared" si="858"/>
        <v>53</v>
      </c>
      <c r="U411">
        <f t="shared" si="858"/>
        <v>113</v>
      </c>
      <c r="V411">
        <f t="shared" si="858"/>
        <v>1</v>
      </c>
      <c r="W411">
        <f t="shared" si="858"/>
        <v>1</v>
      </c>
      <c r="X411">
        <f t="shared" si="858"/>
        <v>86</v>
      </c>
      <c r="Y411">
        <f t="shared" si="858"/>
        <v>127</v>
      </c>
      <c r="Z411">
        <f t="shared" si="858"/>
        <v>1</v>
      </c>
      <c r="AA411">
        <f t="shared" si="858"/>
        <v>80</v>
      </c>
      <c r="AB411">
        <f t="shared" si="858"/>
        <v>53</v>
      </c>
      <c r="AC411">
        <f t="shared" si="858"/>
        <v>260</v>
      </c>
      <c r="AD411">
        <f t="shared" si="858"/>
        <v>1001</v>
      </c>
      <c r="AE411">
        <f t="shared" si="858"/>
        <v>170</v>
      </c>
    </row>
    <row r="412" spans="2:35" x14ac:dyDescent="0.55000000000000004">
      <c r="C412" s="1"/>
    </row>
    <row r="413" spans="2:35" ht="5" customHeight="1" x14ac:dyDescent="0.55000000000000004">
      <c r="C413" s="1"/>
    </row>
    <row r="416" spans="2:35" x14ac:dyDescent="0.55000000000000004">
      <c r="B416" s="240"/>
      <c r="J41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69" zoomScale="70" zoomScaleNormal="70" workbookViewId="0">
      <selection activeCell="L82" sqref="L8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50"/>
  <sheetViews>
    <sheetView topLeftCell="A2" workbookViewId="0">
      <pane xSplit="2" ySplit="2" topLeftCell="C440" activePane="bottomRight" state="frozen"/>
      <selection activeCell="O24" sqref="O24"/>
      <selection pane="topRight" activeCell="O24" sqref="O24"/>
      <selection pane="bottomLeft" activeCell="O24" sqref="O24"/>
      <selection pane="bottomRight" activeCell="G448" sqref="G44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x14ac:dyDescent="0.55000000000000004">
      <c r="B448" s="249"/>
      <c r="C448" s="45"/>
      <c r="G448" s="1"/>
      <c r="H448" s="129"/>
      <c r="I448" s="286"/>
      <c r="J448" s="129"/>
      <c r="K448" s="287"/>
      <c r="L448" s="288"/>
      <c r="M448" s="286"/>
      <c r="N448" s="287"/>
      <c r="O448" s="129"/>
      <c r="P448" s="286"/>
      <c r="Q448" s="289"/>
      <c r="R448" s="290"/>
      <c r="S448" s="289"/>
      <c r="T448" s="129"/>
      <c r="U448" s="291"/>
      <c r="V448" s="286"/>
      <c r="W448" s="286"/>
      <c r="X448" s="129"/>
      <c r="Y448" s="286"/>
      <c r="Z448" s="129"/>
    </row>
    <row r="449" spans="8:26" ht="7.5" customHeight="1" x14ac:dyDescent="0.55000000000000004">
      <c r="H449" s="286"/>
      <c r="I449" s="286"/>
      <c r="J449" s="286"/>
      <c r="K449" s="286"/>
      <c r="L449" s="292"/>
      <c r="M449" s="286"/>
      <c r="N449" s="286"/>
      <c r="O449" s="286"/>
      <c r="P449" s="286"/>
      <c r="Q449" s="286"/>
      <c r="R449" s="292"/>
      <c r="S449" s="286"/>
      <c r="T449" s="286"/>
      <c r="U449" s="286"/>
      <c r="V449" s="286"/>
      <c r="W449" s="286"/>
      <c r="X449" s="129"/>
      <c r="Y449" s="286"/>
      <c r="Z449" s="129"/>
    </row>
    <row r="450" spans="8:26" x14ac:dyDescent="0.55000000000000004">
      <c r="H450" s="286"/>
      <c r="I450" s="286"/>
      <c r="J450" s="286"/>
      <c r="K450" s="286"/>
      <c r="L450" s="292"/>
      <c r="M450" s="286"/>
      <c r="N450" s="286"/>
      <c r="O450" s="286"/>
      <c r="P450" s="286"/>
      <c r="Q450" s="286"/>
      <c r="R450" s="292"/>
      <c r="S450" s="286"/>
      <c r="T450" s="286"/>
      <c r="U450" s="286"/>
      <c r="V450" s="286"/>
      <c r="W450" s="286"/>
      <c r="X450" s="129"/>
      <c r="Y450" s="286"/>
      <c r="Z45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2021-09-29T04:34:37Z</dcterms:modified>
</cp:coreProperties>
</file>