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0A1E7C8E-45AD-4C3C-8AF6-D577902D7FCC}"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633" i="2" l="1"/>
  <c r="AA633" i="2"/>
  <c r="Z633" i="2"/>
  <c r="Y633" i="2"/>
  <c r="X633" i="2"/>
  <c r="W633" i="2"/>
  <c r="CQ632" i="5"/>
  <c r="CP632" i="5"/>
  <c r="CO632" i="5"/>
  <c r="CN632" i="5"/>
  <c r="CM632" i="5"/>
  <c r="CL632" i="5"/>
  <c r="CK632" i="5"/>
  <c r="CJ632" i="5"/>
  <c r="CI632" i="5"/>
  <c r="CH632" i="5"/>
  <c r="CG632" i="5"/>
  <c r="CF632" i="5"/>
  <c r="CE632" i="5"/>
  <c r="CD632" i="5"/>
  <c r="CC632" i="5"/>
  <c r="CB632" i="5"/>
  <c r="CA632" i="5"/>
  <c r="BZ632" i="5"/>
  <c r="BY632" i="5"/>
  <c r="BX632" i="5"/>
  <c r="BW632" i="5"/>
  <c r="BV632" i="5"/>
  <c r="BU632" i="5"/>
  <c r="BS632" i="5"/>
  <c r="BR632" i="5"/>
  <c r="BQ632" i="5"/>
  <c r="BP632" i="5"/>
  <c r="BO632" i="5"/>
  <c r="BN632" i="5"/>
  <c r="BL632" i="5"/>
  <c r="BK632" i="5"/>
  <c r="BI632" i="5"/>
  <c r="BG632" i="5" s="1"/>
  <c r="BH632" i="5"/>
  <c r="BF632" i="5"/>
  <c r="BE632" i="5"/>
  <c r="BJ632" i="5" s="1"/>
  <c r="BM632" i="5" s="1"/>
  <c r="BD632" i="5"/>
  <c r="BC632" i="5"/>
  <c r="BA632" i="5"/>
  <c r="AZ632" i="5"/>
  <c r="AX632" i="5"/>
  <c r="AW632" i="5"/>
  <c r="AU632" i="5"/>
  <c r="AS632" i="5"/>
  <c r="AQ632" i="5"/>
  <c r="AO632" i="5"/>
  <c r="AM632" i="5"/>
  <c r="AK632" i="5"/>
  <c r="AI632" i="5"/>
  <c r="AG632" i="5"/>
  <c r="AD632" i="5"/>
  <c r="AE632" i="5" s="1"/>
  <c r="AC632" i="5"/>
  <c r="AB632" i="5"/>
  <c r="AA632" i="5"/>
  <c r="Z632" i="5"/>
  <c r="Y632" i="5"/>
  <c r="C632" i="5"/>
  <c r="D632" i="5" s="1"/>
  <c r="AI395" i="7"/>
  <c r="AG395" i="7"/>
  <c r="I395" i="7"/>
  <c r="B395" i="7" s="1"/>
  <c r="AH395" i="7" s="1"/>
  <c r="Y436" i="6"/>
  <c r="Z436" i="6" s="1"/>
  <c r="V436" i="6"/>
  <c r="X436" i="6" s="1"/>
  <c r="U436" i="6"/>
  <c r="T436" i="6"/>
  <c r="S436" i="6"/>
  <c r="R436" i="6"/>
  <c r="N436" i="6"/>
  <c r="L436" i="6"/>
  <c r="K436" i="6"/>
  <c r="I436" i="6"/>
  <c r="W436" i="6" s="1"/>
  <c r="P633" i="2"/>
  <c r="O633" i="2"/>
  <c r="M633" i="2"/>
  <c r="K633" i="2"/>
  <c r="H633" i="2"/>
  <c r="CP631" i="5"/>
  <c r="CO631" i="5"/>
  <c r="CN631" i="5"/>
  <c r="CH631" i="5"/>
  <c r="CG631" i="5"/>
  <c r="CE631" i="5"/>
  <c r="CD631" i="5"/>
  <c r="CC631" i="5"/>
  <c r="CB631" i="5"/>
  <c r="CA631" i="5"/>
  <c r="BZ631" i="5"/>
  <c r="BY631" i="5"/>
  <c r="BX631" i="5"/>
  <c r="BW631" i="5"/>
  <c r="BS631" i="5"/>
  <c r="BR631" i="5"/>
  <c r="BQ631" i="5"/>
  <c r="BP631" i="5"/>
  <c r="BL631" i="5"/>
  <c r="BK631" i="5"/>
  <c r="BH631" i="5"/>
  <c r="BF631" i="5"/>
  <c r="AX631" i="5"/>
  <c r="AU631" i="5"/>
  <c r="AS631" i="5"/>
  <c r="CQ631" i="5" s="1"/>
  <c r="AQ631" i="5"/>
  <c r="AO631" i="5"/>
  <c r="AM631" i="5"/>
  <c r="AK631" i="5"/>
  <c r="AI631" i="5"/>
  <c r="CI631" i="5" s="1"/>
  <c r="AG631" i="5"/>
  <c r="AA632" i="2"/>
  <c r="Z632" i="2"/>
  <c r="X632" i="2"/>
  <c r="W632" i="2"/>
  <c r="P632" i="2"/>
  <c r="AD631" i="5"/>
  <c r="AC631" i="5"/>
  <c r="AB631" i="5"/>
  <c r="AA631" i="5"/>
  <c r="Z631" i="5"/>
  <c r="CL631" i="5" s="1"/>
  <c r="AI394" i="7"/>
  <c r="AG394" i="7"/>
  <c r="I394" i="7"/>
  <c r="B394" i="7" s="1"/>
  <c r="AH394" i="7" s="1"/>
  <c r="Y435" i="6"/>
  <c r="V435" i="6"/>
  <c r="U435" i="6"/>
  <c r="CN630" i="5"/>
  <c r="CJ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I629" i="5"/>
  <c r="CH629" i="5"/>
  <c r="CE629" i="5"/>
  <c r="CD629" i="5"/>
  <c r="CC629" i="5"/>
  <c r="CB629" i="5"/>
  <c r="CA629" i="5"/>
  <c r="BZ629" i="5"/>
  <c r="BY629" i="5"/>
  <c r="BX629" i="5"/>
  <c r="BW629" i="5"/>
  <c r="BS629" i="5"/>
  <c r="BR629" i="5"/>
  <c r="BQ629" i="5"/>
  <c r="BP629" i="5"/>
  <c r="BL629" i="5"/>
  <c r="BK629" i="5"/>
  <c r="BH629" i="5"/>
  <c r="BF629" i="5"/>
  <c r="BE629" i="5"/>
  <c r="BJ629" i="5" s="1"/>
  <c r="BM629" i="5" s="1"/>
  <c r="AX629" i="5"/>
  <c r="AU628" i="5"/>
  <c r="CP628" i="5" s="1"/>
  <c r="AS628" i="5"/>
  <c r="CQ628" i="5" s="1"/>
  <c r="AQ628" i="5"/>
  <c r="AO628" i="5"/>
  <c r="AM628" i="5"/>
  <c r="AK628" i="5"/>
  <c r="AI628" i="5"/>
  <c r="CI628" i="5" s="1"/>
  <c r="AG628" i="5"/>
  <c r="CG628" i="5" s="1"/>
  <c r="AA629" i="2"/>
  <c r="Z629" i="2"/>
  <c r="X629" i="2"/>
  <c r="W629" i="2"/>
  <c r="P629" i="2"/>
  <c r="CO628" i="5"/>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36"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M631" i="5" l="1"/>
  <c r="CF631" i="5"/>
  <c r="BE631" i="5"/>
  <c r="BJ631" i="5" s="1"/>
  <c r="BM631" i="5" s="1"/>
  <c r="CJ631" i="5"/>
  <c r="CK631" i="5"/>
  <c r="BU631" i="5"/>
  <c r="I633" i="2"/>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38" i="5"/>
  <c r="AS581" i="5"/>
  <c r="CQ581" i="5" s="1"/>
  <c r="AG581" i="5"/>
  <c r="CG581" i="5" s="1"/>
  <c r="W400"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00"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00"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00"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35" i="5" s="1"/>
  <c r="CF443" i="5"/>
  <c r="AE635"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567" i="5"/>
  <c r="BV571" i="5" s="1"/>
  <c r="BV575" i="5" s="1"/>
  <c r="BV579" i="5" s="1"/>
  <c r="BV583" i="5" s="1"/>
  <c r="BV587" i="5" s="1"/>
  <c r="BV591" i="5" s="1"/>
  <c r="BV595" i="5" s="1"/>
  <c r="BV599" i="5" s="1"/>
  <c r="BV603" i="5" s="1"/>
  <c r="BV607" i="5" s="1"/>
  <c r="BV611" i="5" s="1"/>
  <c r="BV615" i="5" s="1"/>
  <c r="BV619" i="5" s="1"/>
  <c r="BV623" i="5" s="1"/>
  <c r="BV627" i="5" s="1"/>
  <c r="BV63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36" i="5"/>
  <c r="CH378" i="5" l="1"/>
  <c r="CE378" i="5"/>
  <c r="CD378" i="5"/>
  <c r="CC378" i="5"/>
  <c r="CB378" i="5"/>
  <c r="CA378" i="5"/>
  <c r="BZ378" i="5"/>
  <c r="BY378" i="5"/>
  <c r="BX378" i="5"/>
  <c r="BW378" i="5"/>
  <c r="BS378" i="5"/>
  <c r="BR378" i="5"/>
  <c r="BQ378" i="5"/>
  <c r="BP378" i="5"/>
  <c r="BL378" i="5"/>
  <c r="BK378" i="5"/>
  <c r="BH378" i="5"/>
  <c r="BF378" i="5"/>
  <c r="BB636"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00"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00" i="7"/>
  <c r="AD400" i="7"/>
  <c r="AC400" i="7"/>
  <c r="AA400" i="7"/>
  <c r="G400" i="7"/>
  <c r="X400" i="7"/>
  <c r="M400" i="7"/>
  <c r="E400"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05"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567" i="5"/>
  <c r="BD571" i="5" s="1"/>
  <c r="BD575" i="5" s="1"/>
  <c r="BD579" i="5" s="1"/>
  <c r="BD583" i="5" s="1"/>
  <c r="BD587" i="5" s="1"/>
  <c r="BD591" i="5" s="1"/>
  <c r="BD595" i="5" s="1"/>
  <c r="BD599" i="5" s="1"/>
  <c r="BD603" i="5" s="1"/>
  <c r="BD607" i="5" s="1"/>
  <c r="BD611" i="5" s="1"/>
  <c r="BD615" i="5" s="1"/>
  <c r="BD619" i="5" s="1"/>
  <c r="BD623" i="5" s="1"/>
  <c r="BD627" i="5" s="1"/>
  <c r="BD63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38"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567" i="5"/>
  <c r="BA571" i="5" s="1"/>
  <c r="BA575" i="5" s="1"/>
  <c r="BA579" i="5" s="1"/>
  <c r="BA583" i="5" s="1"/>
  <c r="BA587" i="5" s="1"/>
  <c r="BA591" i="5" s="1"/>
  <c r="BA595" i="5" s="1"/>
  <c r="BA599" i="5" s="1"/>
  <c r="BA603" i="5" s="1"/>
  <c r="BA607" i="5" s="1"/>
  <c r="BA611" i="5" s="1"/>
  <c r="BA615" i="5" s="1"/>
  <c r="BA619" i="5" s="1"/>
  <c r="BA623" i="5" s="1"/>
  <c r="BA627" i="5" s="1"/>
  <c r="BA63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3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38" i="5"/>
  <c r="AD637"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567" i="5"/>
  <c r="BC571" i="5" s="1"/>
  <c r="BC575" i="5" s="1"/>
  <c r="BC579" i="5" s="1"/>
  <c r="BC583" i="5" s="1"/>
  <c r="BC587" i="5" s="1"/>
  <c r="BC591" i="5" s="1"/>
  <c r="BC595" i="5" s="1"/>
  <c r="BC599" i="5" s="1"/>
  <c r="BC603" i="5" s="1"/>
  <c r="BC607" i="5" s="1"/>
  <c r="BC611" i="5" s="1"/>
  <c r="BC615" i="5" s="1"/>
  <c r="BC619" i="5" s="1"/>
  <c r="BC623" i="5" s="1"/>
  <c r="BC627" i="5" s="1"/>
  <c r="BC63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567" i="5"/>
  <c r="AZ571" i="5" s="1"/>
  <c r="AZ575" i="5" s="1"/>
  <c r="AZ579" i="5" s="1"/>
  <c r="AZ583" i="5" s="1"/>
  <c r="AZ587" i="5" s="1"/>
  <c r="AZ591" i="5" s="1"/>
  <c r="AZ595" i="5" s="1"/>
  <c r="AZ599" i="5" s="1"/>
  <c r="AZ603" i="5" s="1"/>
  <c r="AZ607" i="5" s="1"/>
  <c r="AZ611" i="5" s="1"/>
  <c r="AZ615" i="5" s="1"/>
  <c r="AZ619" i="5" s="1"/>
  <c r="AZ623" i="5" s="1"/>
  <c r="AZ627" i="5" s="1"/>
  <c r="AZ631" i="5" s="1"/>
  <c r="BC565" i="5"/>
  <c r="BC569" i="5" s="1"/>
  <c r="BC573" i="5" s="1"/>
  <c r="BC577" i="5" s="1"/>
  <c r="BC581" i="5" s="1"/>
  <c r="BC585" i="5" s="1"/>
  <c r="BC589" i="5" s="1"/>
  <c r="BC593" i="5" s="1"/>
  <c r="BC597" i="5" s="1"/>
  <c r="BC601" i="5" s="1"/>
  <c r="BC605" i="5" s="1"/>
  <c r="BC609" i="5" s="1"/>
  <c r="BC613" i="5" s="1"/>
  <c r="BC617" i="5" s="1"/>
  <c r="BC621" i="5" s="1"/>
  <c r="BC625" i="5" s="1"/>
  <c r="BC62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AZ565" i="5"/>
  <c r="AZ569" i="5" s="1"/>
  <c r="AZ573" i="5" s="1"/>
  <c r="AZ577" i="5" s="1"/>
  <c r="AZ581" i="5" s="1"/>
  <c r="AZ585" i="5" s="1"/>
  <c r="AZ589" i="5" s="1"/>
  <c r="AZ593" i="5" s="1"/>
  <c r="AZ597" i="5" s="1"/>
  <c r="AZ601" i="5" s="1"/>
  <c r="AZ605" i="5" s="1"/>
  <c r="AZ609" i="5" s="1"/>
  <c r="AZ613" i="5" s="1"/>
  <c r="AZ617" i="5" s="1"/>
  <c r="AZ621" i="5" s="1"/>
  <c r="AZ625" i="5" s="1"/>
  <c r="AZ62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37" i="5"/>
  <c r="L637"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567" i="5"/>
  <c r="BO571" i="5" s="1"/>
  <c r="BO575" i="5" s="1"/>
  <c r="BO579" i="5" s="1"/>
  <c r="BO583" i="5" s="1"/>
  <c r="BO587" i="5" s="1"/>
  <c r="BO591" i="5" s="1"/>
  <c r="BO595" i="5" s="1"/>
  <c r="BO599" i="5" s="1"/>
  <c r="BO603" i="5" s="1"/>
  <c r="BO607" i="5" s="1"/>
  <c r="BO611" i="5" s="1"/>
  <c r="BO615" i="5" s="1"/>
  <c r="BO619" i="5" s="1"/>
  <c r="BO623" i="5" s="1"/>
  <c r="BO627" i="5" s="1"/>
  <c r="BO631" i="5" s="1"/>
  <c r="BN564" i="5"/>
  <c r="BN568" i="5" s="1"/>
  <c r="BN572" i="5" s="1"/>
  <c r="BN576" i="5" s="1"/>
  <c r="BN580" i="5" s="1"/>
  <c r="BN584" i="5" s="1"/>
  <c r="BN588" i="5" s="1"/>
  <c r="BN592" i="5" s="1"/>
  <c r="BN596" i="5" s="1"/>
  <c r="BN600" i="5" s="1"/>
  <c r="BN604" i="5" s="1"/>
  <c r="BN608" i="5" s="1"/>
  <c r="BN612" i="5" s="1"/>
  <c r="BN616" i="5" s="1"/>
  <c r="BN620" i="5" s="1"/>
  <c r="BN624" i="5" s="1"/>
  <c r="BN628" i="5" s="1"/>
  <c r="BN567" i="5"/>
  <c r="BN571" i="5" s="1"/>
  <c r="BN575" i="5" s="1"/>
  <c r="BN579" i="5" s="1"/>
  <c r="BN583" i="5" s="1"/>
  <c r="BN587" i="5" s="1"/>
  <c r="BN591" i="5" s="1"/>
  <c r="BN595" i="5" s="1"/>
  <c r="BN599" i="5" s="1"/>
  <c r="BN603" i="5" s="1"/>
  <c r="BN607" i="5" s="1"/>
  <c r="BN611" i="5" s="1"/>
  <c r="BN615" i="5" s="1"/>
  <c r="BN619" i="5" s="1"/>
  <c r="BN623" i="5" s="1"/>
  <c r="BN627" i="5" s="1"/>
  <c r="BN631"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O565" i="5"/>
  <c r="BO569" i="5" s="1"/>
  <c r="BO573" i="5" s="1"/>
  <c r="BO577" i="5" s="1"/>
  <c r="BO581" i="5" s="1"/>
  <c r="BO585" i="5" s="1"/>
  <c r="BO589" i="5" s="1"/>
  <c r="BO593" i="5" s="1"/>
  <c r="BO597" i="5" s="1"/>
  <c r="BO601" i="5" s="1"/>
  <c r="BO605" i="5" s="1"/>
  <c r="BO609" i="5" s="1"/>
  <c r="BO613" i="5" s="1"/>
  <c r="BO617" i="5" s="1"/>
  <c r="BO621" i="5" s="1"/>
  <c r="BO625" i="5" s="1"/>
  <c r="BO6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N566" i="5"/>
  <c r="BN570" i="5" s="1"/>
  <c r="BN574" i="5" s="1"/>
  <c r="BN578" i="5" s="1"/>
  <c r="BN582" i="5" s="1"/>
  <c r="BN586" i="5" s="1"/>
  <c r="BN590" i="5" s="1"/>
  <c r="BN594" i="5" s="1"/>
  <c r="BN598" i="5" s="1"/>
  <c r="BN602" i="5" s="1"/>
  <c r="BN606" i="5" s="1"/>
  <c r="BN610" i="5" s="1"/>
  <c r="BN614" i="5" s="1"/>
  <c r="BN618" i="5" s="1"/>
  <c r="BN622" i="5" s="1"/>
  <c r="BN626" i="5" s="1"/>
  <c r="BN63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BI567" i="5"/>
  <c r="BG567" i="5" s="1"/>
  <c r="D567" i="5"/>
  <c r="D566" i="5"/>
  <c r="BI566" i="5"/>
  <c r="BG566" i="5" s="1"/>
  <c r="Y313" i="2"/>
  <c r="H314" i="2"/>
  <c r="M286" i="2"/>
  <c r="AB285" i="2"/>
  <c r="I285" i="2"/>
  <c r="D631" i="5" l="1"/>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W435" i="6" s="1"/>
  <c r="Y323" i="2"/>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32" i="2" l="1"/>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00" i="7"/>
  <c r="S400" i="7"/>
  <c r="Q400" i="7"/>
  <c r="Y400" i="7"/>
  <c r="AB400"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00" i="7"/>
  <c r="AI371" i="7"/>
  <c r="R400" i="7"/>
  <c r="B371" i="7"/>
  <c r="AH371" i="7" s="1"/>
  <c r="T400" i="7"/>
  <c r="AB632" i="2" l="1"/>
  <c r="I632" i="2"/>
  <c r="AB631" i="2"/>
  <c r="I631" i="2"/>
  <c r="AB630" i="2"/>
  <c r="I630" i="2"/>
  <c r="B400" i="7" l="1"/>
  <c r="N400" i="7"/>
  <c r="L400" i="7"/>
  <c r="J400" i="7"/>
  <c r="D400" i="7"/>
  <c r="AI392" i="7"/>
  <c r="H400" i="7"/>
  <c r="B392" i="7"/>
  <c r="AH392" i="7" s="1"/>
  <c r="F400" i="7"/>
</calcChain>
</file>

<file path=xl/sharedStrings.xml><?xml version="1.0" encoding="utf-8"?>
<sst xmlns="http://schemas.openxmlformats.org/spreadsheetml/2006/main" count="953" uniqueCount="739">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</sst>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国家衛健委発表に基づく感染状況!$X$27:$X$636</c:f>
              <c:numCache>
                <c:formatCode>#,##0_);[Red]\(#,##0\)</c:formatCode>
                <c:ptCount val="6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国家衛健委発表に基づく感染状況!$Y$27:$Y$636</c:f>
              <c:numCache>
                <c:formatCode>General</c:formatCode>
                <c:ptCount val="6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香港マカオ台湾の患者・海外輸入症例・無症状病原体保有者!$CL$189:$CL$633</c:f>
              <c:numCache>
                <c:formatCode>m"月"d"日"</c:formatCode>
                <c:ptCount val="4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numCache>
            </c:numRef>
          </c:cat>
          <c:val>
            <c:numRef>
              <c:f>香港マカオ台湾の患者・海外輸入症例・無症状病原体保有者!$CM$189:$CM$633</c:f>
              <c:numCache>
                <c:formatCode>General</c:formatCode>
                <c:ptCount val="4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香港マカオ台湾の患者・海外輸入症例・無症状病原体保有者!$CJ$189:$CJ$634</c:f>
              <c:numCache>
                <c:formatCode>m"月"d"日"</c:formatCode>
                <c:ptCount val="4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numCache>
            </c:numRef>
          </c:cat>
          <c:val>
            <c:numRef>
              <c:f>香港マカオ台湾の患者・海外輸入症例・無症状病原体保有者!$CK$189:$CK$634</c:f>
              <c:numCache>
                <c:formatCode>General</c:formatCode>
                <c:ptCount val="44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省市別輸入症例数変化!$C$2:$C$398</c:f>
              <c:numCache>
                <c:formatCode>m"月"d"日"</c:formatCode>
                <c:ptCount val="3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numCache>
            </c:numRef>
          </c:cat>
          <c:val>
            <c:numRef>
              <c:f>省市別輸入症例数変化!$D$2:$D$398</c:f>
              <c:numCache>
                <c:formatCode>General</c:formatCode>
                <c:ptCount val="39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省市別輸入症例数変化!$C$2:$C$398</c:f>
              <c:numCache>
                <c:formatCode>m"月"d"日"</c:formatCode>
                <c:ptCount val="3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numCache>
            </c:numRef>
          </c:cat>
          <c:val>
            <c:numRef>
              <c:f>省市別輸入症例数変化!$E$2:$E$398</c:f>
              <c:numCache>
                <c:formatCode>General</c:formatCode>
                <c:ptCount val="39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省市別輸入症例数変化!$C$2:$C$398</c:f>
              <c:numCache>
                <c:formatCode>m"月"d"日"</c:formatCode>
                <c:ptCount val="3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numCache>
            </c:numRef>
          </c:cat>
          <c:val>
            <c:numRef>
              <c:f>省市別輸入症例数変化!$F$2:$F$398</c:f>
              <c:numCache>
                <c:formatCode>General</c:formatCode>
                <c:ptCount val="39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省市別輸入症例数変化!$C$2:$C$398</c:f>
              <c:numCache>
                <c:formatCode>m"月"d"日"</c:formatCode>
                <c:ptCount val="3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numCache>
            </c:numRef>
          </c:cat>
          <c:val>
            <c:numRef>
              <c:f>省市別輸入症例数変化!$G$2:$G$398</c:f>
              <c:numCache>
                <c:formatCode>General</c:formatCode>
                <c:ptCount val="39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省市別輸入症例数変化!$C$2:$C$398</c:f>
              <c:numCache>
                <c:formatCode>m"月"d"日"</c:formatCode>
                <c:ptCount val="3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numCache>
            </c:numRef>
          </c:cat>
          <c:val>
            <c:numRef>
              <c:f>省市別輸入症例数変化!$H$2:$H$398</c:f>
              <c:numCache>
                <c:formatCode>General</c:formatCode>
                <c:ptCount val="39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省市別輸入症例数変化!$C$2:$C$398</c:f>
              <c:numCache>
                <c:formatCode>m"月"d"日"</c:formatCode>
                <c:ptCount val="39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numCache>
            </c:numRef>
          </c:cat>
          <c:val>
            <c:numRef>
              <c:f>省市別輸入症例数変化!$I$2:$I$398</c:f>
              <c:numCache>
                <c:formatCode>0_);[Red]\(0\)</c:formatCode>
                <c:ptCount val="39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省市別輸入症例数変化!$AG$2:$AG$397</c:f>
              <c:numCache>
                <c:formatCode>m"月"d"日"</c:formatCode>
                <c:ptCount val="3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5" formatCode="General">
                  <c:v>1</c:v>
                </c:pt>
              </c:numCache>
            </c:numRef>
          </c:cat>
          <c:val>
            <c:numRef>
              <c:f>省市別輸入症例数変化!$AH$2:$AH$397</c:f>
              <c:numCache>
                <c:formatCode>0_);[Red]\(0\)</c:formatCode>
                <c:ptCount val="39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省市別輸入症例数変化!$AG$2:$AG$397</c:f>
              <c:numCache>
                <c:formatCode>m"月"d"日"</c:formatCode>
                <c:ptCount val="3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5" formatCode="General">
                  <c:v>1</c:v>
                </c:pt>
              </c:numCache>
            </c:numRef>
          </c:cat>
          <c:val>
            <c:numRef>
              <c:f>省市別輸入症例数変化!$AI$2:$AI$397</c:f>
              <c:numCache>
                <c:formatCode>General</c:formatCode>
                <c:ptCount val="39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香港マカオ台湾の患者・海外輸入症例・無症状病原体保有者!$BQ$29:$BQ$634</c:f>
              <c:numCache>
                <c:formatCode>General</c:formatCode>
                <c:ptCount val="60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香港マカオ台湾の患者・海外輸入症例・無症状病原体保有者!$BR$29:$BR$634</c:f>
              <c:numCache>
                <c:formatCode>General</c:formatCode>
                <c:ptCount val="6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香港マカオ台湾の患者・海外輸入症例・無症状病原体保有者!$BS$29:$BS$634</c:f>
              <c:numCache>
                <c:formatCode>General</c:formatCode>
                <c:ptCount val="60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香港マカオ台湾の患者・海外輸入症例・無症状病原体保有者!$AX$169:$AX$634</c:f>
              <c:numCache>
                <c:formatCode>m"月"d"日"</c:formatCode>
                <c:ptCount val="4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numCache>
            </c:numRef>
          </c:cat>
          <c:val>
            <c:numRef>
              <c:f>香港マカオ台湾の患者・海外輸入症例・無症状病原体保有者!$AY$169:$AY$634</c:f>
              <c:numCache>
                <c:formatCode>General</c:formatCode>
                <c:ptCount val="46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香港マカオ台湾の患者・海外輸入症例・無症状病原体保有者!$AX$169:$AX$634</c:f>
              <c:numCache>
                <c:formatCode>m"月"d"日"</c:formatCode>
                <c:ptCount val="4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numCache>
            </c:numRef>
          </c:cat>
          <c:val>
            <c:numRef>
              <c:f>香港マカオ台湾の患者・海外輸入症例・無症状病原体保有者!$BB$169:$BB$634</c:f>
              <c:numCache>
                <c:formatCode>General</c:formatCode>
                <c:ptCount val="46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香港マカオ台湾の患者・海外輸入症例・無症状病原体保有者!$AX$169:$AX$634</c:f>
              <c:numCache>
                <c:formatCode>m"月"d"日"</c:formatCode>
                <c:ptCount val="4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numCache>
            </c:numRef>
          </c:cat>
          <c:val>
            <c:numRef>
              <c:f>香港マカオ台湾の患者・海外輸入症例・無症状病原体保有者!$AZ$169:$AZ$634</c:f>
              <c:numCache>
                <c:formatCode>General</c:formatCode>
                <c:ptCount val="46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香港マカオ台湾の患者・海外輸入症例・無症状病原体保有者!$AX$169:$AX$634</c:f>
              <c:numCache>
                <c:formatCode>m"月"d"日"</c:formatCode>
                <c:ptCount val="4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numCache>
            </c:numRef>
          </c:cat>
          <c:val>
            <c:numRef>
              <c:f>香港マカオ台湾の患者・海外輸入症例・無症状病原体保有者!$BC$169:$BC$634</c:f>
              <c:numCache>
                <c:formatCode>General</c:formatCode>
                <c:ptCount val="46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新疆の情況!$U$6:$U$438</c:f>
              <c:strCache>
                <c:ptCount val="4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strCache>
            </c:strRef>
          </c:cat>
          <c:val>
            <c:numRef>
              <c:f>新疆の情況!$V$6:$V$438</c:f>
              <c:numCache>
                <c:formatCode>General</c:formatCode>
                <c:ptCount val="43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新疆の情況!$U$6:$U$438</c:f>
              <c:strCache>
                <c:ptCount val="4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strCache>
            </c:strRef>
          </c:cat>
          <c:val>
            <c:numRef>
              <c:f>新疆の情況!$Y$6:$Y$438</c:f>
              <c:numCache>
                <c:formatCode>General</c:formatCode>
                <c:ptCount val="43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新疆の情況!$U$6:$U$438</c:f>
              <c:strCache>
                <c:ptCount val="4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strCache>
            </c:strRef>
          </c:cat>
          <c:val>
            <c:numRef>
              <c:f>新疆の情況!$W$6:$W$438</c:f>
              <c:numCache>
                <c:formatCode>General</c:formatCode>
                <c:ptCount val="43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新疆の情況!$U$6:$U$438</c:f>
              <c:strCache>
                <c:ptCount val="4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strCache>
            </c:strRef>
          </c:cat>
          <c:val>
            <c:numRef>
              <c:f>新疆の情況!$X$6:$X$438</c:f>
              <c:numCache>
                <c:formatCode>General</c:formatCode>
                <c:ptCount val="43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新疆の情況!$U$6:$U$438</c:f>
              <c:strCache>
                <c:ptCount val="43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strCache>
            </c:strRef>
          </c:cat>
          <c:val>
            <c:numRef>
              <c:f>新疆の情況!$Z$6:$Z$438</c:f>
              <c:numCache>
                <c:formatCode>General</c:formatCode>
                <c:ptCount val="43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国家衛健委発表に基づく感染状況!$X$27:$X$636</c:f>
              <c:numCache>
                <c:formatCode>#,##0_);[Red]\(#,##0\)</c:formatCode>
                <c:ptCount val="6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国家衛健委発表に基づく感染状況!$Y$27:$Y$636</c:f>
              <c:numCache>
                <c:formatCode>General</c:formatCode>
                <c:ptCount val="6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国家衛健委発表に基づく感染状況!$AA$27:$AA$636</c:f>
              <c:numCache>
                <c:formatCode>General</c:formatCode>
                <c:ptCount val="6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国家衛健委発表に基づく感染状況!$AB$27:$AB$636</c:f>
              <c:numCache>
                <c:formatCode>General</c:formatCode>
                <c:ptCount val="6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国家衛健委発表に基づく感染状況!$X$27:$X$636</c:f>
              <c:numCache>
                <c:formatCode>#,##0_);[Red]\(#,##0\)</c:formatCode>
                <c:ptCount val="6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国家衛健委発表に基づく感染状況!$Y$27:$Y$636</c:f>
              <c:numCache>
                <c:formatCode>General</c:formatCode>
                <c:ptCount val="6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国家衛健委発表に基づく感染状況!$AA$27:$AA$636</c:f>
              <c:numCache>
                <c:formatCode>General</c:formatCode>
                <c:ptCount val="6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国家衛健委発表に基づく感染状況!$AB$27:$AB$636</c:f>
              <c:numCache>
                <c:formatCode>General</c:formatCode>
                <c:ptCount val="6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国家衛健委発表に基づく感染状況!$AA$27:$AA$636</c:f>
              <c:numCache>
                <c:formatCode>General</c:formatCode>
                <c:ptCount val="6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国家衛健委発表に基づく感染状況!$AB$27:$AB$636</c:f>
              <c:numCache>
                <c:formatCode>General</c:formatCode>
                <c:ptCount val="6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国家衛健委発表に基づく感染状況!$X$27:$X$636</c:f>
              <c:numCache>
                <c:formatCode>#,##0_);[Red]\(#,##0\)</c:formatCode>
                <c:ptCount val="6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国家衛健委発表に基づく感染状況!$Y$27:$Y$636</c:f>
              <c:numCache>
                <c:formatCode>General</c:formatCode>
                <c:ptCount val="6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国家衛健委発表に基づく感染状況!$AA$27:$AA$636</c:f>
              <c:numCache>
                <c:formatCode>General</c:formatCode>
                <c:ptCount val="60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国家衛健委発表に基づく感染状況!$Z$27:$Z$636</c:f>
              <c:numCache>
                <c:formatCode>m"月"d"日"</c:formatCode>
                <c:ptCount val="6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numCache>
            </c:numRef>
          </c:cat>
          <c:val>
            <c:numRef>
              <c:f>国家衛健委発表に基づく感染状況!$AB$27:$AB$636</c:f>
              <c:numCache>
                <c:formatCode>General</c:formatCode>
                <c:ptCount val="60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3.3559419700831088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香港マカオ台湾の患者・海外輸入症例・無症状病原体保有者!$CN$485:$CN$634</c:f>
              <c:numCache>
                <c:formatCode>m"月"d"日"</c:formatCode>
                <c:ptCount val="15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numCache>
            </c:numRef>
          </c:cat>
          <c:val>
            <c:numRef>
              <c:f>香港マカオ台湾の患者・海外輸入症例・無症状病原体保有者!$CO$485:$CO$634</c:f>
              <c:numCache>
                <c:formatCode>General</c:formatCode>
                <c:ptCount val="15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香港マカオ台湾の患者・海外輸入症例・無症状病原体保有者!$CN$485:$CN$634</c:f>
              <c:numCache>
                <c:formatCode>m"月"d"日"</c:formatCode>
                <c:ptCount val="15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numCache>
            </c:numRef>
          </c:cat>
          <c:val>
            <c:numRef>
              <c:f>香港マカオ台湾の患者・海外輸入症例・無症状病原体保有者!$CP$485:$CP$634</c:f>
              <c:numCache>
                <c:formatCode>General</c:formatCode>
                <c:ptCount val="15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香港マカオ台湾の患者・海外輸入症例・無症状病原体保有者!$BE$70:$BE$634</c:f>
              <c:numCache>
                <c:formatCode>m"月"d"日"</c:formatCode>
                <c:ptCount val="56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numCache>
            </c:numRef>
          </c:cat>
          <c:val>
            <c:numRef>
              <c:f>香港マカオ台湾の患者・海外輸入症例・無症状病原体保有者!$BF$70:$BF$634</c:f>
              <c:numCache>
                <c:formatCode>General</c:formatCode>
                <c:ptCount val="56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香港マカオ台湾の患者・海外輸入症例・無症状病原体保有者!$BE$70:$BE$634</c:f>
              <c:numCache>
                <c:formatCode>m"月"d"日"</c:formatCode>
                <c:ptCount val="56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numCache>
            </c:numRef>
          </c:cat>
          <c:val>
            <c:numRef>
              <c:f>香港マカオ台湾の患者・海外輸入症例・無症状病原体保有者!$BG$70:$BG$634</c:f>
              <c:numCache>
                <c:formatCode>General</c:formatCode>
                <c:ptCount val="56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香港マカオ台湾の患者・海外輸入症例・無症状病原体保有者!$BX$29:$BX$634</c:f>
              <c:numCache>
                <c:formatCode>General</c:formatCode>
                <c:ptCount val="60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香港マカオ台湾の患者・海外輸入症例・無症状病原体保有者!$BY$29:$BY$634</c:f>
              <c:numCache>
                <c:formatCode>General</c:formatCode>
                <c:ptCount val="6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香港マカオ台湾の患者・海外輸入症例・無症状病原体保有者!$BZ$29:$BZ$634</c:f>
              <c:numCache>
                <c:formatCode>General</c:formatCode>
                <c:ptCount val="6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香港マカオ台湾の患者・海外輸入症例・無症状病原体保有者!$CB$29:$CB$634</c:f>
              <c:numCache>
                <c:formatCode>General</c:formatCode>
                <c:ptCount val="60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香港マカオ台湾の患者・海外輸入症例・無症状病原体保有者!$CC$29:$CC$634</c:f>
              <c:numCache>
                <c:formatCode>General</c:formatCode>
                <c:ptCount val="6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香港マカオ台湾の患者・海外輸入症例・無症状病原体保有者!$CD$29:$CD$634</c:f>
              <c:numCache>
                <c:formatCode>General</c:formatCode>
                <c:ptCount val="6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香港マカオ台湾の患者・海外輸入症例・無症状病原体保有者!$CI$29:$CI$634</c:f>
              <c:numCache>
                <c:formatCode>General</c:formatCode>
                <c:ptCount val="6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香港マカオ台湾の患者・海外輸入症例・無症状病原体保有者!$CF$29:$CF$634</c:f>
              <c:numCache>
                <c:formatCode>General</c:formatCode>
                <c:ptCount val="60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香港マカオ台湾の患者・海外輸入症例・無症状病原体保有者!$CE$29:$CE$634</c:f>
              <c:numCache>
                <c:formatCode>m"月"d"日"</c:formatCode>
                <c:ptCount val="6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numCache>
            </c:numRef>
          </c:cat>
          <c:val>
            <c:numRef>
              <c:f>香港マカオ台湾の患者・海外輸入症例・無症状病原体保有者!$CG$29:$CG$634</c:f>
              <c:numCache>
                <c:formatCode>General</c:formatCode>
                <c:ptCount val="6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0.51243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2" y="752929"/>
          <a:ext cx="1242785" cy="1097643"/>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45"/>
  <sheetViews>
    <sheetView zoomScaleNormal="100" workbookViewId="0">
      <pane xSplit="2" ySplit="5" topLeftCell="C627" activePane="bottomRight" state="frozen"/>
      <selection pane="topRight" activeCell="C1" sqref="C1"/>
      <selection pane="bottomLeft" activeCell="A8" sqref="A8"/>
      <selection pane="bottomRight" activeCell="C633" sqref="C63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44457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X633"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c r="C634" s="48"/>
      <c r="D634" s="84"/>
      <c r="E634" s="110"/>
      <c r="F634" s="57"/>
      <c r="G634" s="48"/>
      <c r="H634" s="89"/>
      <c r="I634" s="89"/>
      <c r="J634" s="48"/>
      <c r="K634" s="56"/>
      <c r="L634" s="48"/>
      <c r="M634" s="89"/>
      <c r="N634" s="48"/>
      <c r="O634" s="89"/>
      <c r="P634" s="111"/>
      <c r="Q634" s="57"/>
      <c r="R634" s="48"/>
      <c r="S634" s="118"/>
      <c r="T634" s="57"/>
      <c r="U634" s="78"/>
      <c r="W634" s="1"/>
      <c r="X634" s="122"/>
      <c r="Z634" s="123"/>
    </row>
    <row r="635" spans="2:29" x14ac:dyDescent="0.55000000000000004">
      <c r="B635" s="77"/>
      <c r="C635" s="59"/>
      <c r="D635" s="49"/>
      <c r="E635" s="61"/>
      <c r="F635" s="60"/>
      <c r="G635" s="59"/>
      <c r="H635" s="61"/>
      <c r="I635" s="55"/>
      <c r="J635" s="59"/>
      <c r="K635" s="61"/>
      <c r="L635" s="59"/>
      <c r="M635" s="61"/>
      <c r="N635" s="48"/>
      <c r="O635" s="60"/>
      <c r="P635" s="124"/>
      <c r="Q635" s="60"/>
      <c r="R635" s="48"/>
      <c r="S635" s="60"/>
      <c r="T635" s="60"/>
      <c r="U635" s="78"/>
    </row>
    <row r="636" spans="2:29" ht="9.5" customHeight="1" thickBot="1" x14ac:dyDescent="0.6">
      <c r="B636" s="66"/>
      <c r="C636" s="79"/>
      <c r="D636" s="80"/>
      <c r="E636" s="82"/>
      <c r="F636" s="95"/>
      <c r="G636" s="79"/>
      <c r="H636" s="82"/>
      <c r="I636" s="82"/>
      <c r="J636" s="79"/>
      <c r="K636" s="82"/>
      <c r="L636" s="79"/>
      <c r="M636" s="82"/>
      <c r="N636" s="83"/>
      <c r="O636" s="81"/>
      <c r="P636" s="94"/>
      <c r="Q636" s="95"/>
      <c r="R636" s="120"/>
      <c r="S636" s="95"/>
      <c r="T636" s="95"/>
      <c r="U636" s="67"/>
    </row>
    <row r="638" spans="2:29" ht="13" customHeight="1" x14ac:dyDescent="0.55000000000000004">
      <c r="E638" s="112"/>
      <c r="F638" s="113"/>
      <c r="G638" s="112" t="s">
        <v>80</v>
      </c>
      <c r="H638" s="113"/>
      <c r="I638" s="113"/>
      <c r="J638" s="113"/>
      <c r="U638" s="72"/>
    </row>
    <row r="639" spans="2:29" ht="13" customHeight="1" x14ac:dyDescent="0.55000000000000004">
      <c r="E639" s="112" t="s">
        <v>98</v>
      </c>
      <c r="F639" s="113"/>
      <c r="G639" s="294" t="s">
        <v>79</v>
      </c>
      <c r="H639" s="295"/>
      <c r="I639" s="112" t="s">
        <v>106</v>
      </c>
      <c r="J639" s="113"/>
    </row>
    <row r="640" spans="2:29" ht="13" customHeight="1" x14ac:dyDescent="0.55000000000000004">
      <c r="B640" s="130"/>
      <c r="E640" s="114" t="s">
        <v>108</v>
      </c>
      <c r="F640" s="113"/>
      <c r="G640" s="115"/>
      <c r="H640" s="115"/>
      <c r="I640" s="112" t="s">
        <v>107</v>
      </c>
      <c r="J640" s="113"/>
    </row>
    <row r="641" spans="5:10" ht="18.5" customHeight="1" x14ac:dyDescent="0.55000000000000004">
      <c r="E641" s="112" t="s">
        <v>96</v>
      </c>
      <c r="F641" s="113"/>
      <c r="G641" s="112" t="s">
        <v>97</v>
      </c>
      <c r="H641" s="113"/>
      <c r="I641" s="113"/>
      <c r="J641" s="113"/>
    </row>
    <row r="642" spans="5:10" ht="13" customHeight="1" x14ac:dyDescent="0.55000000000000004">
      <c r="E642" s="112" t="s">
        <v>98</v>
      </c>
      <c r="F642" s="113"/>
      <c r="G642" s="112" t="s">
        <v>99</v>
      </c>
      <c r="H642" s="113"/>
      <c r="I642" s="113"/>
      <c r="J642" s="113"/>
    </row>
    <row r="643" spans="5:10" ht="13" customHeight="1" x14ac:dyDescent="0.55000000000000004">
      <c r="E643" s="112" t="s">
        <v>98</v>
      </c>
      <c r="F643" s="113"/>
      <c r="G643" s="112" t="s">
        <v>100</v>
      </c>
      <c r="H643" s="113"/>
      <c r="I643" s="113"/>
      <c r="J643" s="113"/>
    </row>
    <row r="644" spans="5:10" ht="13" customHeight="1" x14ac:dyDescent="0.55000000000000004">
      <c r="E644" s="112" t="s">
        <v>101</v>
      </c>
      <c r="F644" s="113"/>
      <c r="G644" s="112" t="s">
        <v>102</v>
      </c>
      <c r="H644" s="113"/>
      <c r="I644" s="113"/>
      <c r="J644" s="113"/>
    </row>
    <row r="645" spans="5:10" ht="13" customHeight="1" x14ac:dyDescent="0.55000000000000004">
      <c r="E645" s="112" t="s">
        <v>103</v>
      </c>
      <c r="F645" s="113"/>
      <c r="G645" s="112" t="s">
        <v>104</v>
      </c>
      <c r="H645" s="113"/>
      <c r="I645" s="113"/>
      <c r="J645" s="113"/>
    </row>
  </sheetData>
  <mergeCells count="12">
    <mergeCell ref="G639:H63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38"/>
  <sheetViews>
    <sheetView topLeftCell="A4" zoomScale="96" zoomScaleNormal="96" workbookViewId="0">
      <pane xSplit="1" ySplit="4" topLeftCell="B626" activePane="bottomRight" state="frozen"/>
      <selection activeCell="A4" sqref="A4"/>
      <selection pane="topRight" activeCell="B4" sqref="B4"/>
      <selection pane="bottomLeft" activeCell="A8" sqref="A8"/>
      <selection pane="bottomRight" activeCell="B632" sqref="B63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32"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32"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32" si="7282">+BA563+1</f>
        <v>347</v>
      </c>
      <c r="BB567" s="130">
        <v>0</v>
      </c>
      <c r="BC567" s="27">
        <f t="shared" ref="BC567" si="7283">+BC563+BB567</f>
        <v>964</v>
      </c>
      <c r="BD567" s="238">
        <f t="shared" ref="BD567:BD632"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BF632" si="10782">+B631</f>
        <v>22</v>
      </c>
      <c r="BG631" s="132">
        <f t="shared" ref="BG631" si="10783">+BI631</f>
        <v>8754</v>
      </c>
      <c r="BH631" s="229">
        <f t="shared" ref="BH631" si="10784">+A631</f>
        <v>44455</v>
      </c>
      <c r="BI631" s="132">
        <f t="shared" ref="BI631" si="10785">+C631</f>
        <v>8754</v>
      </c>
      <c r="BJ631" s="1">
        <f t="shared" ref="BJ631" si="10786">+BE631</f>
        <v>44455</v>
      </c>
      <c r="BK631">
        <f t="shared" ref="BK631:BK632" si="10787">+L631</f>
        <v>20</v>
      </c>
      <c r="BL631">
        <f t="shared" ref="BL631:BL632" si="10788">+M631</f>
        <v>14</v>
      </c>
      <c r="BM631" s="1">
        <f t="shared" ref="BM631" si="10789">+BJ631</f>
        <v>44455</v>
      </c>
      <c r="BN631">
        <f t="shared" ref="BN631" si="10790">+BN627+BK631</f>
        <v>10877</v>
      </c>
      <c r="BO631">
        <f t="shared" ref="BO631" si="10791">+BO627+BL631</f>
        <v>6235</v>
      </c>
      <c r="BP631" s="179">
        <f t="shared" ref="BP631" si="10792">+A631</f>
        <v>44455</v>
      </c>
      <c r="BQ631">
        <f t="shared" ref="BQ631:BQ632"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CB632"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c r="B633" s="240"/>
      <c r="C633" s="154"/>
      <c r="D633" s="154"/>
      <c r="E633" s="147"/>
      <c r="F633" s="147"/>
      <c r="G633" s="147"/>
      <c r="H633" s="135"/>
      <c r="I633" s="147"/>
      <c r="J633" s="135"/>
      <c r="K633" s="42"/>
      <c r="L633" s="146"/>
      <c r="M633" s="147"/>
      <c r="N633" s="135"/>
      <c r="O633" s="135"/>
      <c r="P633" s="147"/>
      <c r="Q633" s="147"/>
      <c r="R633" s="135"/>
      <c r="S633" s="135"/>
      <c r="T633" s="147"/>
      <c r="U633" s="147"/>
      <c r="V633" s="135"/>
      <c r="W633" s="42"/>
      <c r="X633" s="148"/>
      <c r="Y633" s="5"/>
      <c r="Z633" s="75"/>
      <c r="AA633" s="230"/>
      <c r="AB633" s="230"/>
      <c r="AC633" s="231"/>
      <c r="AD633" s="183"/>
      <c r="AE633" s="243"/>
      <c r="AF633" s="155"/>
      <c r="AG633" s="184"/>
      <c r="AH633" s="155"/>
      <c r="AI633" s="184"/>
      <c r="AJ633" s="185"/>
      <c r="AK633" s="186"/>
      <c r="AL633" s="155"/>
      <c r="AM633" s="184"/>
      <c r="AN633" s="155"/>
      <c r="AO633" s="184"/>
      <c r="AP633" s="187"/>
      <c r="AQ633" s="186"/>
      <c r="AR633" s="155"/>
      <c r="AS633" s="184"/>
      <c r="AT633" s="155"/>
      <c r="AU633" s="184"/>
      <c r="AV633" s="188"/>
      <c r="AW633" s="238"/>
      <c r="AX633" s="237"/>
      <c r="AY633" s="6"/>
      <c r="AZ633" s="238"/>
      <c r="BA633" s="238"/>
      <c r="BB633" s="130"/>
      <c r="BC633" s="27"/>
      <c r="BD633" s="238"/>
      <c r="BE633" s="229"/>
      <c r="BF633" s="132"/>
      <c r="BG633" s="132"/>
      <c r="BH633" s="229"/>
      <c r="BI633" s="132"/>
      <c r="BJ633" s="1"/>
      <c r="BM633" s="1"/>
      <c r="BP633" s="179"/>
      <c r="BW633" s="179"/>
      <c r="CA633" s="179"/>
      <c r="CE633" s="179"/>
      <c r="CH633" s="179"/>
      <c r="CJ633" s="1"/>
      <c r="CK633" s="282"/>
      <c r="CL633" s="1"/>
      <c r="CM633" s="283"/>
      <c r="CN633" s="179"/>
    </row>
    <row r="634" spans="1:95" ht="7" customHeight="1" thickBot="1" x14ac:dyDescent="0.6">
      <c r="A634" s="66"/>
      <c r="B634" s="146"/>
      <c r="C634" s="154"/>
      <c r="D634" s="147"/>
      <c r="E634" s="147"/>
      <c r="F634" s="147"/>
      <c r="G634" s="147"/>
      <c r="H634" s="135"/>
      <c r="I634" s="147"/>
      <c r="J634" s="135"/>
      <c r="K634" s="148"/>
      <c r="L634" s="146"/>
      <c r="M634" s="147"/>
      <c r="N634" s="135"/>
      <c r="O634" s="135"/>
      <c r="P634" s="147"/>
      <c r="Q634" s="147"/>
      <c r="R634" s="135"/>
      <c r="S634" s="135"/>
      <c r="T634" s="147"/>
      <c r="U634" s="147"/>
      <c r="V634" s="135"/>
      <c r="W634" s="42"/>
      <c r="X634" s="148"/>
      <c r="Z634" s="66"/>
      <c r="AA634" s="64"/>
      <c r="AB634" s="64"/>
      <c r="AC634" s="64"/>
      <c r="AD634" s="183"/>
      <c r="AE634" s="243"/>
      <c r="AF634" s="155"/>
      <c r="AG634" s="184"/>
      <c r="AH634" s="155"/>
      <c r="AI634" s="184"/>
      <c r="AJ634" s="185"/>
      <c r="AK634" s="186"/>
      <c r="AL634" s="155"/>
      <c r="AM634" s="184"/>
      <c r="AN634" s="155"/>
      <c r="AO634" s="184"/>
      <c r="AP634" s="187"/>
      <c r="AQ634" s="186"/>
      <c r="AR634" s="155"/>
      <c r="AS634" s="184"/>
      <c r="AT634" s="155"/>
      <c r="AU634" s="184"/>
      <c r="AV634" s="188"/>
    </row>
    <row r="635" spans="1:95" x14ac:dyDescent="0.55000000000000004">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AE635">
        <f>SUM(AD443:AD448)</f>
        <v>190</v>
      </c>
      <c r="AY635" s="45" t="s">
        <v>476</v>
      </c>
      <c r="BB635" s="45" t="s">
        <v>475</v>
      </c>
      <c r="BU635">
        <f>SUM(BU442:BU634)</f>
        <v>1002</v>
      </c>
    </row>
    <row r="636" spans="1:95" x14ac:dyDescent="0.55000000000000004">
      <c r="B636">
        <f>SUM(B554:B584)</f>
        <v>832</v>
      </c>
      <c r="AI636" s="259">
        <f>SUM(AI189:AI558)</f>
        <v>205</v>
      </c>
      <c r="AY636" s="45">
        <f>SUM(AY359:AY413)</f>
        <v>69</v>
      </c>
      <c r="BB636" s="45">
        <f>SUM(BB374:BB413)</f>
        <v>941</v>
      </c>
    </row>
    <row r="637" spans="1:95" x14ac:dyDescent="0.55000000000000004">
      <c r="L637">
        <f>SUM(L97:L636)</f>
        <v>12125</v>
      </c>
      <c r="P637">
        <f>SUM(P97:P636)</f>
        <v>2487</v>
      </c>
      <c r="AD637">
        <f>SUM(AD188:AD194)</f>
        <v>82</v>
      </c>
      <c r="AY637" s="45" t="s">
        <v>687</v>
      </c>
    </row>
    <row r="638" spans="1:95" ht="15" customHeight="1" x14ac:dyDescent="0.55000000000000004">
      <c r="A638" s="130"/>
      <c r="D638">
        <f>SUM(B229:B259)</f>
        <v>435</v>
      </c>
      <c r="Z638" s="130"/>
      <c r="AA638" s="130"/>
      <c r="AB638" s="130"/>
      <c r="AC638" s="130"/>
      <c r="AF638">
        <f>SUM(AD188:AD558)</f>
        <v>10740</v>
      </c>
      <c r="AY638" s="45">
        <f>SUM(AY581:AY634)</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05"/>
  <sheetViews>
    <sheetView zoomScaleNormal="100" workbookViewId="0">
      <pane xSplit="3" ySplit="1" topLeftCell="D384" activePane="bottomRight" state="frozen"/>
      <selection pane="topRight" activeCell="C1" sqref="C1"/>
      <selection pane="bottomLeft" activeCell="A2" sqref="A2"/>
      <selection pane="bottomRight" activeCell="D396" sqref="D39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95"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c r="C396" s="1"/>
      <c r="E396" s="293"/>
      <c r="I396" s="265"/>
      <c r="AG396" s="1"/>
      <c r="AH396" s="266"/>
    </row>
    <row r="397" spans="2:35" x14ac:dyDescent="0.55000000000000004">
      <c r="B397" s="240"/>
      <c r="C397" s="1"/>
      <c r="AG397" s="278">
        <v>1</v>
      </c>
    </row>
    <row r="398" spans="2:35" s="264" customFormat="1" ht="5" customHeight="1" x14ac:dyDescent="0.55000000000000004">
      <c r="B398" s="263"/>
      <c r="C398" s="262"/>
      <c r="AF398" s="5"/>
    </row>
    <row r="399" spans="2:35" ht="5.5" customHeight="1" x14ac:dyDescent="0.55000000000000004">
      <c r="B399" s="256"/>
      <c r="C399" s="1"/>
    </row>
    <row r="400" spans="2:35" x14ac:dyDescent="0.55000000000000004">
      <c r="B400">
        <f>SUM(B2:B399)</f>
        <v>6415</v>
      </c>
      <c r="C400" s="1" t="s">
        <v>348</v>
      </c>
      <c r="D400" s="27">
        <f>SUM(D2:D399)</f>
        <v>1662</v>
      </c>
      <c r="E400" s="27">
        <f>SUM(E2:E399)</f>
        <v>1246</v>
      </c>
      <c r="F400" s="27">
        <f>SUM(F2:F399)</f>
        <v>549</v>
      </c>
      <c r="G400" s="27">
        <f>SUM(G2:G399)</f>
        <v>311</v>
      </c>
      <c r="H400" s="27">
        <f>SUM(H2:H399)</f>
        <v>432</v>
      </c>
      <c r="J400">
        <f t="shared" ref="J400:AE400" si="814">SUM(J2:J399)</f>
        <v>107</v>
      </c>
      <c r="K400">
        <f t="shared" si="814"/>
        <v>6</v>
      </c>
      <c r="L400">
        <f t="shared" si="814"/>
        <v>17</v>
      </c>
      <c r="M400">
        <f t="shared" si="814"/>
        <v>30</v>
      </c>
      <c r="N400">
        <f t="shared" si="814"/>
        <v>37</v>
      </c>
      <c r="O400">
        <f t="shared" si="814"/>
        <v>17</v>
      </c>
      <c r="P400">
        <f t="shared" si="814"/>
        <v>25</v>
      </c>
      <c r="Q400">
        <f t="shared" si="814"/>
        <v>96</v>
      </c>
      <c r="R400">
        <f t="shared" si="814"/>
        <v>10</v>
      </c>
      <c r="S400">
        <f t="shared" si="814"/>
        <v>62</v>
      </c>
      <c r="T400">
        <f t="shared" si="814"/>
        <v>52</v>
      </c>
      <c r="U400">
        <f t="shared" si="814"/>
        <v>106</v>
      </c>
      <c r="V400">
        <f t="shared" si="814"/>
        <v>1</v>
      </c>
      <c r="W400">
        <f t="shared" si="814"/>
        <v>1</v>
      </c>
      <c r="X400">
        <f t="shared" si="814"/>
        <v>83</v>
      </c>
      <c r="Y400">
        <f t="shared" si="814"/>
        <v>125</v>
      </c>
      <c r="Z400">
        <f t="shared" si="814"/>
        <v>1</v>
      </c>
      <c r="AA400">
        <f t="shared" si="814"/>
        <v>77</v>
      </c>
      <c r="AB400">
        <f t="shared" si="814"/>
        <v>53</v>
      </c>
      <c r="AC400">
        <f t="shared" si="814"/>
        <v>253</v>
      </c>
      <c r="AD400">
        <f t="shared" si="814"/>
        <v>891</v>
      </c>
      <c r="AE400">
        <f t="shared" si="814"/>
        <v>165</v>
      </c>
    </row>
    <row r="401" spans="2:10" x14ac:dyDescent="0.55000000000000004">
      <c r="C401" s="1"/>
    </row>
    <row r="402" spans="2:10" ht="5" customHeight="1" x14ac:dyDescent="0.55000000000000004">
      <c r="C402" s="1"/>
    </row>
    <row r="405" spans="2:10" x14ac:dyDescent="0.55000000000000004">
      <c r="B405" s="240"/>
      <c r="J40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Z117" sqref="Z117"/>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39"/>
  <sheetViews>
    <sheetView topLeftCell="A2" workbookViewId="0">
      <pane xSplit="2" ySplit="2" topLeftCell="C430" activePane="bottomRight" state="frozen"/>
      <selection activeCell="O24" sqref="O24"/>
      <selection pane="topRight" activeCell="O24" sqref="O24"/>
      <selection pane="bottomLeft" activeCell="O24" sqref="O24"/>
      <selection pane="bottomRight" activeCell="G437" sqref="G43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x14ac:dyDescent="0.55000000000000004">
      <c r="B437" s="249"/>
      <c r="C437" s="45"/>
      <c r="G437" s="1"/>
      <c r="H437" s="129"/>
      <c r="I437" s="286"/>
      <c r="J437" s="129"/>
      <c r="K437" s="287"/>
      <c r="L437" s="288"/>
      <c r="M437" s="286"/>
      <c r="N437" s="287"/>
      <c r="O437" s="129"/>
      <c r="P437" s="286"/>
      <c r="Q437" s="289"/>
      <c r="R437" s="290"/>
      <c r="S437" s="289"/>
      <c r="T437" s="129"/>
      <c r="U437" s="291"/>
      <c r="V437" s="286"/>
      <c r="W437" s="286"/>
      <c r="X437" s="129"/>
      <c r="Y437" s="286"/>
      <c r="Z437" s="129"/>
    </row>
    <row r="438" spans="1:26" ht="7.5" customHeight="1" x14ac:dyDescent="0.55000000000000004">
      <c r="H438" s="286"/>
      <c r="I438" s="286"/>
      <c r="J438" s="286"/>
      <c r="K438" s="286"/>
      <c r="L438" s="292"/>
      <c r="M438" s="286"/>
      <c r="N438" s="286"/>
      <c r="O438" s="286"/>
      <c r="P438" s="286"/>
      <c r="Q438" s="286"/>
      <c r="R438" s="292"/>
      <c r="S438" s="286"/>
      <c r="T438" s="286"/>
      <c r="U438" s="286"/>
      <c r="V438" s="286"/>
      <c r="W438" s="286"/>
      <c r="X438" s="129"/>
      <c r="Y438" s="286"/>
      <c r="Z438" s="129"/>
    </row>
    <row r="439" spans="1:26" x14ac:dyDescent="0.55000000000000004">
      <c r="H439" s="286"/>
      <c r="I439" s="286"/>
      <c r="J439" s="286"/>
      <c r="K439" s="286"/>
      <c r="L439" s="292"/>
      <c r="M439" s="286"/>
      <c r="N439" s="286"/>
      <c r="O439" s="286"/>
      <c r="P439" s="286"/>
      <c r="Q439" s="286"/>
      <c r="R439" s="292"/>
      <c r="S439" s="286"/>
      <c r="T439" s="286"/>
      <c r="U439" s="286"/>
      <c r="V439" s="286"/>
      <c r="W439" s="286"/>
      <c r="X439" s="129"/>
      <c r="Y439" s="286"/>
      <c r="Z43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2021-09-18T06:35:47Z</dcterms:modified>
</cp:coreProperties>
</file>