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50046213-0185-4520-A778-73384284B3B4}"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16" i="5" l="1"/>
  <c r="CP616" i="5"/>
  <c r="CO616" i="5"/>
  <c r="CN616" i="5"/>
  <c r="CM616" i="5"/>
  <c r="CL616" i="5"/>
  <c r="CK616" i="5"/>
  <c r="CJ616" i="5"/>
  <c r="CI616" i="5"/>
  <c r="CH616" i="5"/>
  <c r="CG616" i="5"/>
  <c r="CF616" i="5"/>
  <c r="CE616" i="5"/>
  <c r="CD616" i="5"/>
  <c r="CC616" i="5"/>
  <c r="CB616" i="5"/>
  <c r="CA616" i="5"/>
  <c r="BZ616" i="5"/>
  <c r="BY616" i="5"/>
  <c r="BX616" i="5"/>
  <c r="BW616" i="5"/>
  <c r="BV616" i="5"/>
  <c r="BU616" i="5"/>
  <c r="BS616" i="5"/>
  <c r="BR616" i="5"/>
  <c r="BQ616" i="5"/>
  <c r="BP616" i="5"/>
  <c r="BL616" i="5"/>
  <c r="BO616" i="5" s="1"/>
  <c r="BK616" i="5"/>
  <c r="BN616" i="5" s="1"/>
  <c r="BJ616" i="5"/>
  <c r="BM616" i="5" s="1"/>
  <c r="BI616" i="5"/>
  <c r="BG616" i="5" s="1"/>
  <c r="BH616" i="5"/>
  <c r="BF616" i="5"/>
  <c r="BE616" i="5"/>
  <c r="BD616" i="5"/>
  <c r="BC616" i="5"/>
  <c r="BA616" i="5"/>
  <c r="AZ616" i="5"/>
  <c r="AX616" i="5"/>
  <c r="AW616" i="5"/>
  <c r="AU616" i="5"/>
  <c r="AS616" i="5"/>
  <c r="AQ616" i="5"/>
  <c r="AO616" i="5"/>
  <c r="AM616" i="5"/>
  <c r="AK616" i="5"/>
  <c r="AI616" i="5"/>
  <c r="AG616" i="5"/>
  <c r="AB617" i="2"/>
  <c r="AA617" i="2"/>
  <c r="Z617" i="2"/>
  <c r="X617" i="2"/>
  <c r="W617" i="2"/>
  <c r="M617" i="2"/>
  <c r="K617" i="2"/>
  <c r="P617" i="2"/>
  <c r="O617" i="2"/>
  <c r="H617" i="2"/>
  <c r="Y617" i="2" s="1"/>
  <c r="AD616" i="5"/>
  <c r="AE616" i="5" s="1"/>
  <c r="AC616" i="5"/>
  <c r="AB616" i="5"/>
  <c r="AA616" i="5"/>
  <c r="Z616" i="5"/>
  <c r="Y616" i="5"/>
  <c r="C616" i="5"/>
  <c r="D616" i="5" s="1"/>
  <c r="AI379" i="7"/>
  <c r="AG379" i="7"/>
  <c r="I379" i="7"/>
  <c r="B379" i="7" s="1"/>
  <c r="AH379" i="7" s="1"/>
  <c r="Y420" i="6"/>
  <c r="Z420" i="6" s="1"/>
  <c r="V420" i="6"/>
  <c r="X420" i="6" s="1"/>
  <c r="U420" i="6"/>
  <c r="T420" i="6"/>
  <c r="S420" i="6"/>
  <c r="R420" i="6"/>
  <c r="N420" i="6"/>
  <c r="L420" i="6"/>
  <c r="K420" i="6"/>
  <c r="I420" i="6"/>
  <c r="W420" i="6" s="1"/>
  <c r="AU615" i="5"/>
  <c r="CP615" i="5" s="1"/>
  <c r="AS615" i="5"/>
  <c r="CQ615" i="5" s="1"/>
  <c r="AG615" i="5"/>
  <c r="CG615" i="5" s="1"/>
  <c r="AA616" i="2"/>
  <c r="Z616" i="2"/>
  <c r="X616" i="2"/>
  <c r="W616" i="2"/>
  <c r="P616" i="2"/>
  <c r="CN615" i="5"/>
  <c r="CM615" i="5"/>
  <c r="CL615" i="5"/>
  <c r="CI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AD615" i="5"/>
  <c r="AC615" i="5"/>
  <c r="AB615" i="5"/>
  <c r="AA615" i="5"/>
  <c r="Z615" i="5"/>
  <c r="BE615" i="5" s="1"/>
  <c r="BJ615" i="5" s="1"/>
  <c r="BM615" i="5" s="1"/>
  <c r="I378" i="7"/>
  <c r="B378" i="7" s="1"/>
  <c r="AH378" i="7" s="1"/>
  <c r="AI378" i="7"/>
  <c r="AG378" i="7"/>
  <c r="Y419" i="6"/>
  <c r="V419" i="6"/>
  <c r="U419" i="6"/>
  <c r="AU614" i="5"/>
  <c r="AS614" i="5"/>
  <c r="I617" i="2" l="1"/>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AS613" i="5"/>
  <c r="CQ613" i="5" s="1"/>
  <c r="AI613" i="5"/>
  <c r="CI613" i="5" s="1"/>
  <c r="AG613" i="5"/>
  <c r="CG613" i="5" s="1"/>
  <c r="AQ613" i="5"/>
  <c r="CO613" i="5" s="1"/>
  <c r="AO613" i="5"/>
  <c r="AM613" i="5"/>
  <c r="AK613" i="5"/>
  <c r="CP613" i="5"/>
  <c r="CN613" i="5"/>
  <c r="CM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M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BE614" i="5" l="1"/>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22" i="5"/>
  <c r="AS581" i="5"/>
  <c r="CQ581" i="5" s="1"/>
  <c r="AG581" i="5"/>
  <c r="CG581" i="5" s="1"/>
  <c r="W384"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84"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84"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84"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19" i="5" s="1"/>
  <c r="CF443" i="5"/>
  <c r="AE619"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567" i="5"/>
  <c r="BV571" i="5" s="1"/>
  <c r="BV575" i="5" s="1"/>
  <c r="BV579" i="5" s="1"/>
  <c r="BV583" i="5" s="1"/>
  <c r="BV587" i="5" s="1"/>
  <c r="BV591" i="5" s="1"/>
  <c r="BV595" i="5" s="1"/>
  <c r="BV599" i="5" s="1"/>
  <c r="BV603" i="5" s="1"/>
  <c r="BV607" i="5" s="1"/>
  <c r="BV611" i="5" s="1"/>
  <c r="BV615"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20" i="5"/>
  <c r="CH378" i="5" l="1"/>
  <c r="CE378" i="5"/>
  <c r="CD378" i="5"/>
  <c r="CC378" i="5"/>
  <c r="CB378" i="5"/>
  <c r="CA378" i="5"/>
  <c r="BZ378" i="5"/>
  <c r="BY378" i="5"/>
  <c r="BX378" i="5"/>
  <c r="BW378" i="5"/>
  <c r="BS378" i="5"/>
  <c r="BR378" i="5"/>
  <c r="BQ378" i="5"/>
  <c r="BP378" i="5"/>
  <c r="BL378" i="5"/>
  <c r="BK378" i="5"/>
  <c r="BH378" i="5"/>
  <c r="BF378" i="5"/>
  <c r="BB620"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84"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84" i="7"/>
  <c r="AD384" i="7"/>
  <c r="AC384" i="7"/>
  <c r="AA384" i="7"/>
  <c r="G384" i="7"/>
  <c r="X384" i="7"/>
  <c r="M384" i="7"/>
  <c r="E384"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89"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567" i="5"/>
  <c r="BD571" i="5" s="1"/>
  <c r="BD575" i="5" s="1"/>
  <c r="BD579" i="5" s="1"/>
  <c r="BD583" i="5" s="1"/>
  <c r="BD587" i="5" s="1"/>
  <c r="BD591" i="5" s="1"/>
  <c r="BD595" i="5" s="1"/>
  <c r="BD599" i="5" s="1"/>
  <c r="BD603" i="5" s="1"/>
  <c r="BD607" i="5" s="1"/>
  <c r="BD611" i="5" s="1"/>
  <c r="BD615"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22"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567" i="5"/>
  <c r="BA571" i="5" s="1"/>
  <c r="BA575" i="5" s="1"/>
  <c r="BA579" i="5" s="1"/>
  <c r="BA583" i="5" s="1"/>
  <c r="BA587" i="5" s="1"/>
  <c r="BA591" i="5" s="1"/>
  <c r="BA595" i="5" s="1"/>
  <c r="BA599" i="5" s="1"/>
  <c r="BA603" i="5" s="1"/>
  <c r="BA607" i="5" s="1"/>
  <c r="BA611" i="5" s="1"/>
  <c r="BA615"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2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22" i="5"/>
  <c r="AD621"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567" i="5"/>
  <c r="BC571" i="5" s="1"/>
  <c r="BC575" i="5" s="1"/>
  <c r="BC579" i="5" s="1"/>
  <c r="BC583" i="5" s="1"/>
  <c r="BC587" i="5" s="1"/>
  <c r="BC591" i="5" s="1"/>
  <c r="BC595" i="5" s="1"/>
  <c r="BC599" i="5" s="1"/>
  <c r="BC603" i="5" s="1"/>
  <c r="BC607" i="5" s="1"/>
  <c r="BC611" i="5" s="1"/>
  <c r="BC615"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567" i="5"/>
  <c r="AZ571" i="5" s="1"/>
  <c r="AZ575" i="5" s="1"/>
  <c r="AZ579" i="5" s="1"/>
  <c r="AZ583" i="5" s="1"/>
  <c r="AZ587" i="5" s="1"/>
  <c r="AZ591" i="5" s="1"/>
  <c r="AZ595" i="5" s="1"/>
  <c r="AZ599" i="5" s="1"/>
  <c r="AZ603" i="5" s="1"/>
  <c r="AZ607" i="5" s="1"/>
  <c r="AZ611" i="5" s="1"/>
  <c r="AZ615" i="5" s="1"/>
  <c r="BC565" i="5"/>
  <c r="BC569" i="5" s="1"/>
  <c r="BC573" i="5" s="1"/>
  <c r="BC577" i="5" s="1"/>
  <c r="BC581" i="5" s="1"/>
  <c r="BC585" i="5" s="1"/>
  <c r="BC589" i="5" s="1"/>
  <c r="BC593" i="5" s="1"/>
  <c r="BC597" i="5" s="1"/>
  <c r="BC601" i="5" s="1"/>
  <c r="BC605" i="5" s="1"/>
  <c r="BC609" i="5" s="1"/>
  <c r="BC613"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AZ565" i="5"/>
  <c r="AZ569" i="5" s="1"/>
  <c r="AZ573" i="5" s="1"/>
  <c r="AZ577" i="5" s="1"/>
  <c r="AZ581" i="5" s="1"/>
  <c r="AZ585" i="5" s="1"/>
  <c r="AZ589" i="5" s="1"/>
  <c r="AZ593" i="5" s="1"/>
  <c r="AZ597" i="5" s="1"/>
  <c r="AZ601" i="5" s="1"/>
  <c r="AZ605" i="5" s="1"/>
  <c r="AZ609" i="5" s="1"/>
  <c r="AZ613"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21" i="5"/>
  <c r="L621"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567" i="5"/>
  <c r="BO571" i="5" s="1"/>
  <c r="BO575" i="5" s="1"/>
  <c r="BO579" i="5" s="1"/>
  <c r="BO583" i="5" s="1"/>
  <c r="BO587" i="5" s="1"/>
  <c r="BO591" i="5" s="1"/>
  <c r="BO595" i="5" s="1"/>
  <c r="BO599" i="5" s="1"/>
  <c r="BO603" i="5" s="1"/>
  <c r="BO607" i="5" s="1"/>
  <c r="BO611" i="5" s="1"/>
  <c r="BO615" i="5" s="1"/>
  <c r="BN564" i="5"/>
  <c r="BN568" i="5" s="1"/>
  <c r="BN572" i="5" s="1"/>
  <c r="BN576" i="5" s="1"/>
  <c r="BN580" i="5" s="1"/>
  <c r="BN584" i="5" s="1"/>
  <c r="BN588" i="5" s="1"/>
  <c r="BN592" i="5" s="1"/>
  <c r="BN596" i="5" s="1"/>
  <c r="BN600" i="5" s="1"/>
  <c r="BN604" i="5" s="1"/>
  <c r="BN608" i="5" s="1"/>
  <c r="BN612" i="5" s="1"/>
  <c r="BN567" i="5"/>
  <c r="BN571" i="5" s="1"/>
  <c r="BN575" i="5" s="1"/>
  <c r="BN579" i="5" s="1"/>
  <c r="BN583" i="5" s="1"/>
  <c r="BN587" i="5" s="1"/>
  <c r="BN591" i="5" s="1"/>
  <c r="BN595" i="5" s="1"/>
  <c r="BN599" i="5" s="1"/>
  <c r="BN603" i="5" s="1"/>
  <c r="BN607" i="5" s="1"/>
  <c r="BN611" i="5" s="1"/>
  <c r="BN615"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O565" i="5"/>
  <c r="BO569" i="5" s="1"/>
  <c r="BO573" i="5" s="1"/>
  <c r="BO577" i="5" s="1"/>
  <c r="BO581" i="5" s="1"/>
  <c r="BO585" i="5" s="1"/>
  <c r="BO589" i="5" s="1"/>
  <c r="BO593" i="5" s="1"/>
  <c r="BO597" i="5" s="1"/>
  <c r="BO601" i="5" s="1"/>
  <c r="BO605" i="5" s="1"/>
  <c r="BO609" i="5" s="1"/>
  <c r="BO61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N566" i="5"/>
  <c r="BN570" i="5" s="1"/>
  <c r="BN574" i="5" s="1"/>
  <c r="BN578" i="5" s="1"/>
  <c r="BN582" i="5" s="1"/>
  <c r="BN586" i="5" s="1"/>
  <c r="BN590" i="5" s="1"/>
  <c r="BN594" i="5" s="1"/>
  <c r="BN598" i="5" s="1"/>
  <c r="BN602" i="5" s="1"/>
  <c r="BN606" i="5" s="1"/>
  <c r="BN610" i="5" s="1"/>
  <c r="BN614"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W419" i="6" s="1"/>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BI567" i="5"/>
  <c r="BG567" i="5" s="1"/>
  <c r="D567" i="5"/>
  <c r="D566" i="5"/>
  <c r="BI566" i="5"/>
  <c r="BG566" i="5" s="1"/>
  <c r="Y313" i="2"/>
  <c r="H314" i="2"/>
  <c r="M286" i="2"/>
  <c r="AB285" i="2"/>
  <c r="I285" i="2"/>
  <c r="D615" i="5" l="1"/>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Y609" i="2"/>
  <c r="Y608" i="2"/>
  <c r="Y607" i="2"/>
  <c r="AB382" i="2"/>
  <c r="M383" i="2"/>
  <c r="I382" i="2"/>
  <c r="Y616" i="2" l="1"/>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84" i="7"/>
  <c r="S384" i="7"/>
  <c r="Q384" i="7"/>
  <c r="Y384" i="7"/>
  <c r="AB384"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AB609" i="2"/>
  <c r="I609" i="2"/>
  <c r="AB608" i="2"/>
  <c r="I608" i="2"/>
  <c r="AB607" i="2"/>
  <c r="I607" i="2"/>
  <c r="AB616" i="2" l="1"/>
  <c r="I616" i="2"/>
  <c r="AB615" i="2"/>
  <c r="I615" i="2"/>
  <c r="AB614" i="2"/>
  <c r="I614" i="2"/>
  <c r="AB613" i="2"/>
  <c r="I613" i="2"/>
  <c r="AB612" i="2"/>
  <c r="I612" i="2"/>
  <c r="AB611" i="2"/>
  <c r="I611" i="2"/>
  <c r="AB610" i="2"/>
  <c r="I610" i="2"/>
  <c r="P384" i="7"/>
  <c r="N384" i="7"/>
  <c r="H384" i="7"/>
  <c r="B384" i="7"/>
  <c r="J384" i="7"/>
  <c r="AI371" i="7"/>
  <c r="D384" i="7"/>
  <c r="F384" i="7"/>
  <c r="L384" i="7"/>
  <c r="R384" i="7"/>
  <c r="B371" i="7"/>
  <c r="AH371" i="7" s="1"/>
  <c r="T384" i="7"/>
</calcChain>
</file>

<file path=xl/sharedStrings.xml><?xml version="1.0" encoding="utf-8"?>
<sst xmlns="http://schemas.openxmlformats.org/spreadsheetml/2006/main" count="937" uniqueCount="723">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</sst>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国家衛健委発表に基づく感染状況!$W$27:$W$620</c:f>
              <c:numCache>
                <c:formatCode>m"月"d"日"</c:formatCode>
                <c:ptCount val="5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numCache>
            </c:numRef>
          </c:cat>
          <c:val>
            <c:numRef>
              <c:f>国家衛健委発表に基づく感染状況!$X$27:$X$620</c:f>
              <c:numCache>
                <c:formatCode>#,##0_);[Red]\(#,##0\)</c:formatCode>
                <c:ptCount val="59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国家衛健委発表に基づく感染状況!$W$27:$W$620</c:f>
              <c:numCache>
                <c:formatCode>m"月"d"日"</c:formatCode>
                <c:ptCount val="5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numCache>
            </c:numRef>
          </c:cat>
          <c:val>
            <c:numRef>
              <c:f>国家衛健委発表に基づく感染状況!$Y$27:$Y$620</c:f>
              <c:numCache>
                <c:formatCode>General</c:formatCode>
                <c:ptCount val="59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香港マカオ台湾の患者・海外輸入症例・無症状病原体保有者!$CL$189:$CL$617</c:f>
              <c:numCache>
                <c:formatCode>m"月"d"日"</c:formatCode>
                <c:ptCount val="42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numCache>
            </c:numRef>
          </c:cat>
          <c:val>
            <c:numRef>
              <c:f>香港マカオ台湾の患者・海外輸入症例・無症状病原体保有者!$CM$189:$CM$617</c:f>
              <c:numCache>
                <c:formatCode>General</c:formatCode>
                <c:ptCount val="42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香港マカオ台湾の患者・海外輸入症例・無症状病原体保有者!$CJ$189:$CJ$618</c:f>
              <c:numCache>
                <c:formatCode>m"月"d"日"</c:formatCode>
                <c:ptCount val="4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numCache>
            </c:numRef>
          </c:cat>
          <c:val>
            <c:numRef>
              <c:f>香港マカオ台湾の患者・海外輸入症例・無症状病原体保有者!$CK$189:$CK$618</c:f>
              <c:numCache>
                <c:formatCode>General</c:formatCode>
                <c:ptCount val="43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省市別輸入症例数変化!$C$2:$C$382</c:f>
              <c:numCache>
                <c:formatCode>m"月"d"日"</c:formatCode>
                <c:ptCount val="3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numCache>
            </c:numRef>
          </c:cat>
          <c:val>
            <c:numRef>
              <c:f>省市別輸入症例数変化!$D$2:$D$382</c:f>
              <c:numCache>
                <c:formatCode>General</c:formatCode>
                <c:ptCount val="38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省市別輸入症例数変化!$C$2:$C$382</c:f>
              <c:numCache>
                <c:formatCode>m"月"d"日"</c:formatCode>
                <c:ptCount val="3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numCache>
            </c:numRef>
          </c:cat>
          <c:val>
            <c:numRef>
              <c:f>省市別輸入症例数変化!$E$2:$E$382</c:f>
              <c:numCache>
                <c:formatCode>General</c:formatCode>
                <c:ptCount val="38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省市別輸入症例数変化!$C$2:$C$382</c:f>
              <c:numCache>
                <c:formatCode>m"月"d"日"</c:formatCode>
                <c:ptCount val="3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numCache>
            </c:numRef>
          </c:cat>
          <c:val>
            <c:numRef>
              <c:f>省市別輸入症例数変化!$F$2:$F$382</c:f>
              <c:numCache>
                <c:formatCode>General</c:formatCode>
                <c:ptCount val="38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省市別輸入症例数変化!$C$2:$C$382</c:f>
              <c:numCache>
                <c:formatCode>m"月"d"日"</c:formatCode>
                <c:ptCount val="3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numCache>
            </c:numRef>
          </c:cat>
          <c:val>
            <c:numRef>
              <c:f>省市別輸入症例数変化!$G$2:$G$382</c:f>
              <c:numCache>
                <c:formatCode>General</c:formatCode>
                <c:ptCount val="38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省市別輸入症例数変化!$C$2:$C$382</c:f>
              <c:numCache>
                <c:formatCode>m"月"d"日"</c:formatCode>
                <c:ptCount val="3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numCache>
            </c:numRef>
          </c:cat>
          <c:val>
            <c:numRef>
              <c:f>省市別輸入症例数変化!$H$2:$H$382</c:f>
              <c:numCache>
                <c:formatCode>General</c:formatCode>
                <c:ptCount val="38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省市別輸入症例数変化!$C$2:$C$382</c:f>
              <c:numCache>
                <c:formatCode>m"月"d"日"</c:formatCode>
                <c:ptCount val="3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numCache>
            </c:numRef>
          </c:cat>
          <c:val>
            <c:numRef>
              <c:f>省市別輸入症例数変化!$I$2:$I$382</c:f>
              <c:numCache>
                <c:formatCode>0_);[Red]\(0\)</c:formatCode>
                <c:ptCount val="381"/>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省市別輸入症例数変化!$AG$2:$AG$381</c:f>
              <c:numCache>
                <c:formatCode>m"月"d"日"</c:formatCode>
                <c:ptCount val="3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9" formatCode="General">
                  <c:v>1</c:v>
                </c:pt>
              </c:numCache>
            </c:numRef>
          </c:cat>
          <c:val>
            <c:numRef>
              <c:f>省市別輸入症例数変化!$AH$2:$AH$381</c:f>
              <c:numCache>
                <c:formatCode>0_);[Red]\(0\)</c:formatCode>
                <c:ptCount val="380"/>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省市別輸入症例数変化!$AG$2:$AG$381</c:f>
              <c:numCache>
                <c:formatCode>m"月"d"日"</c:formatCode>
                <c:ptCount val="3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9" formatCode="General">
                  <c:v>1</c:v>
                </c:pt>
              </c:numCache>
            </c:numRef>
          </c:cat>
          <c:val>
            <c:numRef>
              <c:f>省市別輸入症例数変化!$AI$2:$AI$381</c:f>
              <c:numCache>
                <c:formatCode>General</c:formatCode>
                <c:ptCount val="38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香港マカオ台湾の患者・海外輸入症例・無症状病原体保有者!$BP$29:$BP$618</c:f>
              <c:numCache>
                <c:formatCode>m"月"d"日"</c:formatCode>
                <c:ptCount val="5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numCache>
            </c:numRef>
          </c:cat>
          <c:val>
            <c:numRef>
              <c:f>香港マカオ台湾の患者・海外輸入症例・無症状病原体保有者!$BQ$29:$BQ$618</c:f>
              <c:numCache>
                <c:formatCode>General</c:formatCode>
                <c:ptCount val="59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香港マカオ台湾の患者・海外輸入症例・無症状病原体保有者!$BP$29:$BP$618</c:f>
              <c:numCache>
                <c:formatCode>m"月"d"日"</c:formatCode>
                <c:ptCount val="5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numCache>
            </c:numRef>
          </c:cat>
          <c:val>
            <c:numRef>
              <c:f>香港マカオ台湾の患者・海外輸入症例・無症状病原体保有者!$BR$29:$BR$618</c:f>
              <c:numCache>
                <c:formatCode>General</c:formatCode>
                <c:ptCount val="5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香港マカオ台湾の患者・海外輸入症例・無症状病原体保有者!$BP$29:$BP$618</c:f>
              <c:numCache>
                <c:formatCode>m"月"d"日"</c:formatCode>
                <c:ptCount val="5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numCache>
            </c:numRef>
          </c:cat>
          <c:val>
            <c:numRef>
              <c:f>香港マカオ台湾の患者・海外輸入症例・無症状病原体保有者!$BS$29:$BS$618</c:f>
              <c:numCache>
                <c:formatCode>General</c:formatCode>
                <c:ptCount val="59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香港マカオ台湾の患者・海外輸入症例・無症状病原体保有者!$AX$169:$AX$618</c:f>
              <c:numCache>
                <c:formatCode>m"月"d"日"</c:formatCode>
                <c:ptCount val="45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numCache>
            </c:numRef>
          </c:cat>
          <c:val>
            <c:numRef>
              <c:f>香港マカオ台湾の患者・海外輸入症例・無症状病原体保有者!$AY$169:$AY$618</c:f>
              <c:numCache>
                <c:formatCode>General</c:formatCode>
                <c:ptCount val="45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香港マカオ台湾の患者・海外輸入症例・無症状病原体保有者!$AX$169:$AX$618</c:f>
              <c:numCache>
                <c:formatCode>m"月"d"日"</c:formatCode>
                <c:ptCount val="45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numCache>
            </c:numRef>
          </c:cat>
          <c:val>
            <c:numRef>
              <c:f>香港マカオ台湾の患者・海外輸入症例・無症状病原体保有者!$BB$169:$BB$618</c:f>
              <c:numCache>
                <c:formatCode>General</c:formatCode>
                <c:ptCount val="45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香港マカオ台湾の患者・海外輸入症例・無症状病原体保有者!$AX$169:$AX$618</c:f>
              <c:numCache>
                <c:formatCode>m"月"d"日"</c:formatCode>
                <c:ptCount val="45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numCache>
            </c:numRef>
          </c:cat>
          <c:val>
            <c:numRef>
              <c:f>香港マカオ台湾の患者・海外輸入症例・無症状病原体保有者!$AZ$169:$AZ$618</c:f>
              <c:numCache>
                <c:formatCode>General</c:formatCode>
                <c:ptCount val="45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香港マカオ台湾の患者・海外輸入症例・無症状病原体保有者!$AX$169:$AX$618</c:f>
              <c:numCache>
                <c:formatCode>m"月"d"日"</c:formatCode>
                <c:ptCount val="45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numCache>
            </c:numRef>
          </c:cat>
          <c:val>
            <c:numRef>
              <c:f>香港マカオ台湾の患者・海外輸入症例・無症状病原体保有者!$BC$169:$BC$618</c:f>
              <c:numCache>
                <c:formatCode>General</c:formatCode>
                <c:ptCount val="45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新疆の情況!$U$6:$U$422</c:f>
              <c:strCache>
                <c:ptCount val="41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strCache>
            </c:strRef>
          </c:cat>
          <c:val>
            <c:numRef>
              <c:f>新疆の情況!$V$6:$V$422</c:f>
              <c:numCache>
                <c:formatCode>General</c:formatCode>
                <c:ptCount val="41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新疆の情況!$U$6:$U$422</c:f>
              <c:strCache>
                <c:ptCount val="41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strCache>
            </c:strRef>
          </c:cat>
          <c:val>
            <c:numRef>
              <c:f>新疆の情況!$Y$6:$Y$422</c:f>
              <c:numCache>
                <c:formatCode>General</c:formatCode>
                <c:ptCount val="41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新疆の情況!$U$6:$U$422</c:f>
              <c:strCache>
                <c:ptCount val="41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strCache>
            </c:strRef>
          </c:cat>
          <c:val>
            <c:numRef>
              <c:f>新疆の情況!$W$6:$W$422</c:f>
              <c:numCache>
                <c:formatCode>General</c:formatCode>
                <c:ptCount val="41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新疆の情況!$U$6:$U$422</c:f>
              <c:strCache>
                <c:ptCount val="41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strCache>
            </c:strRef>
          </c:cat>
          <c:val>
            <c:numRef>
              <c:f>新疆の情況!$X$6:$X$422</c:f>
              <c:numCache>
                <c:formatCode>General</c:formatCode>
                <c:ptCount val="41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新疆の情況!$U$6:$U$422</c:f>
              <c:strCache>
                <c:ptCount val="41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strCache>
            </c:strRef>
          </c:cat>
          <c:val>
            <c:numRef>
              <c:f>新疆の情況!$Z$6:$Z$422</c:f>
              <c:numCache>
                <c:formatCode>General</c:formatCode>
                <c:ptCount val="41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国家衛健委発表に基づく感染状況!$W$27:$W$620</c:f>
              <c:numCache>
                <c:formatCode>m"月"d"日"</c:formatCode>
                <c:ptCount val="5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numCache>
            </c:numRef>
          </c:cat>
          <c:val>
            <c:numRef>
              <c:f>国家衛健委発表に基づく感染状況!$X$27:$X$620</c:f>
              <c:numCache>
                <c:formatCode>#,##0_);[Red]\(#,##0\)</c:formatCode>
                <c:ptCount val="59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国家衛健委発表に基づく感染状況!$W$27:$W$620</c:f>
              <c:numCache>
                <c:formatCode>m"月"d"日"</c:formatCode>
                <c:ptCount val="5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numCache>
            </c:numRef>
          </c:cat>
          <c:val>
            <c:numRef>
              <c:f>国家衛健委発表に基づく感染状況!$Y$27:$Y$620</c:f>
              <c:numCache>
                <c:formatCode>General</c:formatCode>
                <c:ptCount val="59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国家衛健委発表に基づく感染状況!$Z$27:$Z$620</c:f>
              <c:numCache>
                <c:formatCode>m"月"d"日"</c:formatCode>
                <c:ptCount val="5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numCache>
            </c:numRef>
          </c:cat>
          <c:val>
            <c:numRef>
              <c:f>国家衛健委発表に基づく感染状況!$AA$27:$AA$620</c:f>
              <c:numCache>
                <c:formatCode>General</c:formatCode>
                <c:ptCount val="59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国家衛健委発表に基づく感染状況!$Z$27:$Z$620</c:f>
              <c:numCache>
                <c:formatCode>m"月"d"日"</c:formatCode>
                <c:ptCount val="5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numCache>
            </c:numRef>
          </c:cat>
          <c:val>
            <c:numRef>
              <c:f>国家衛健委発表に基づく感染状況!$AB$27:$AB$620</c:f>
              <c:numCache>
                <c:formatCode>General</c:formatCode>
                <c:ptCount val="59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国家衛健委発表に基づく感染状況!$W$27:$W$620</c:f>
              <c:numCache>
                <c:formatCode>m"月"d"日"</c:formatCode>
                <c:ptCount val="5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numCache>
            </c:numRef>
          </c:cat>
          <c:val>
            <c:numRef>
              <c:f>国家衛健委発表に基づく感染状況!$X$27:$X$620</c:f>
              <c:numCache>
                <c:formatCode>#,##0_);[Red]\(#,##0\)</c:formatCode>
                <c:ptCount val="59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国家衛健委発表に基づく感染状況!$W$27:$W$620</c:f>
              <c:numCache>
                <c:formatCode>m"月"d"日"</c:formatCode>
                <c:ptCount val="5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numCache>
            </c:numRef>
          </c:cat>
          <c:val>
            <c:numRef>
              <c:f>国家衛健委発表に基づく感染状況!$Y$27:$Y$620</c:f>
              <c:numCache>
                <c:formatCode>General</c:formatCode>
                <c:ptCount val="59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国家衛健委発表に基づく感染状況!$Z$27:$Z$620</c:f>
              <c:numCache>
                <c:formatCode>m"月"d"日"</c:formatCode>
                <c:ptCount val="5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numCache>
            </c:numRef>
          </c:cat>
          <c:val>
            <c:numRef>
              <c:f>国家衛健委発表に基づく感染状況!$AA$27:$AA$620</c:f>
              <c:numCache>
                <c:formatCode>General</c:formatCode>
                <c:ptCount val="59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国家衛健委発表に基づく感染状況!$Z$27:$Z$620</c:f>
              <c:numCache>
                <c:formatCode>m"月"d"日"</c:formatCode>
                <c:ptCount val="5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numCache>
            </c:numRef>
          </c:cat>
          <c:val>
            <c:numRef>
              <c:f>国家衛健委発表に基づく感染状況!$AB$27:$AB$620</c:f>
              <c:numCache>
                <c:formatCode>General</c:formatCode>
                <c:ptCount val="59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国家衛健委発表に基づく感染状況!$Z$27:$Z$620</c:f>
              <c:numCache>
                <c:formatCode>m"月"d"日"</c:formatCode>
                <c:ptCount val="5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numCache>
            </c:numRef>
          </c:cat>
          <c:val>
            <c:numRef>
              <c:f>国家衛健委発表に基づく感染状況!$AA$27:$AA$620</c:f>
              <c:numCache>
                <c:formatCode>General</c:formatCode>
                <c:ptCount val="59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国家衛健委発表に基づく感染状況!$Z$27:$Z$620</c:f>
              <c:numCache>
                <c:formatCode>m"月"d"日"</c:formatCode>
                <c:ptCount val="5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numCache>
            </c:numRef>
          </c:cat>
          <c:val>
            <c:numRef>
              <c:f>国家衛健委発表に基づく感染状況!$AB$27:$AB$620</c:f>
              <c:numCache>
                <c:formatCode>General</c:formatCode>
                <c:ptCount val="59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国家衛健委発表に基づく感染状況!$W$27:$W$620</c:f>
              <c:numCache>
                <c:formatCode>m"月"d"日"</c:formatCode>
                <c:ptCount val="5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numCache>
            </c:numRef>
          </c:cat>
          <c:val>
            <c:numRef>
              <c:f>国家衛健委発表に基づく感染状況!$X$27:$X$620</c:f>
              <c:numCache>
                <c:formatCode>#,##0_);[Red]\(#,##0\)</c:formatCode>
                <c:ptCount val="59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国家衛健委発表に基づく感染状況!$W$27:$W$620</c:f>
              <c:numCache>
                <c:formatCode>m"月"d"日"</c:formatCode>
                <c:ptCount val="5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numCache>
            </c:numRef>
          </c:cat>
          <c:val>
            <c:numRef>
              <c:f>国家衛健委発表に基づく感染状況!$Y$27:$Y$620</c:f>
              <c:numCache>
                <c:formatCode>General</c:formatCode>
                <c:ptCount val="59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国家衛健委発表に基づく感染状況!$Z$27:$Z$620</c:f>
              <c:numCache>
                <c:formatCode>m"月"d"日"</c:formatCode>
                <c:ptCount val="5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numCache>
            </c:numRef>
          </c:cat>
          <c:val>
            <c:numRef>
              <c:f>国家衛健委発表に基づく感染状況!$AA$27:$AA$620</c:f>
              <c:numCache>
                <c:formatCode>General</c:formatCode>
                <c:ptCount val="59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国家衛健委発表に基づく感染状況!$Z$27:$Z$620</c:f>
              <c:numCache>
                <c:formatCode>m"月"d"日"</c:formatCode>
                <c:ptCount val="5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numCache>
            </c:numRef>
          </c:cat>
          <c:val>
            <c:numRef>
              <c:f>国家衛健委発表に基づく感染状況!$AB$27:$AB$620</c:f>
              <c:numCache>
                <c:formatCode>General</c:formatCode>
                <c:ptCount val="59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香港マカオ台湾の患者・海外輸入症例・無症状病原体保有者!$CN$485:$CN$618</c:f>
              <c:numCache>
                <c:formatCode>m"月"d"日"</c:formatCode>
                <c:ptCount val="13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numCache>
            </c:numRef>
          </c:cat>
          <c:val>
            <c:numRef>
              <c:f>香港マカオ台湾の患者・海外輸入症例・無症状病原体保有者!$CO$485:$CO$618</c:f>
              <c:numCache>
                <c:formatCode>General</c:formatCode>
                <c:ptCount val="13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香港マカオ台湾の患者・海外輸入症例・無症状病原体保有者!$CN$485:$CN$618</c:f>
              <c:numCache>
                <c:formatCode>m"月"d"日"</c:formatCode>
                <c:ptCount val="13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numCache>
            </c:numRef>
          </c:cat>
          <c:val>
            <c:numRef>
              <c:f>香港マカオ台湾の患者・海外輸入症例・無症状病原体保有者!$CP$485:$CP$618</c:f>
              <c:numCache>
                <c:formatCode>General</c:formatCode>
                <c:ptCount val="13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77341859071757657"/>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香港マカオ台湾の患者・海外輸入症例・無症状病原体保有者!$BJ$97:$BJ$618</c:f>
              <c:numCache>
                <c:formatCode>m"月"d"日"</c:formatCode>
                <c:ptCount val="5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numCache>
            </c:numRef>
          </c:cat>
          <c:val>
            <c:numRef>
              <c:f>香港マカオ台湾の患者・海外輸入症例・無症状病原体保有者!$BK$97:$BK$618</c:f>
              <c:numCache>
                <c:formatCode>General</c:formatCode>
                <c:ptCount val="52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pt idx="462">
                  <c:v>41</c:v>
                </c:pt>
                <c:pt idx="463">
                  <c:v>10</c:v>
                </c:pt>
                <c:pt idx="464">
                  <c:v>22</c:v>
                </c:pt>
                <c:pt idx="465">
                  <c:v>16</c:v>
                </c:pt>
                <c:pt idx="466">
                  <c:v>17</c:v>
                </c:pt>
                <c:pt idx="467">
                  <c:v>15</c:v>
                </c:pt>
                <c:pt idx="468">
                  <c:v>22</c:v>
                </c:pt>
                <c:pt idx="469">
                  <c:v>9</c:v>
                </c:pt>
                <c:pt idx="470">
                  <c:v>8</c:v>
                </c:pt>
                <c:pt idx="471">
                  <c:v>23</c:v>
                </c:pt>
                <c:pt idx="472">
                  <c:v>20</c:v>
                </c:pt>
                <c:pt idx="473">
                  <c:v>27</c:v>
                </c:pt>
                <c:pt idx="474">
                  <c:v>17</c:v>
                </c:pt>
                <c:pt idx="475">
                  <c:v>19</c:v>
                </c:pt>
                <c:pt idx="476">
                  <c:v>23</c:v>
                </c:pt>
                <c:pt idx="477">
                  <c:v>18</c:v>
                </c:pt>
                <c:pt idx="478">
                  <c:v>35</c:v>
                </c:pt>
                <c:pt idx="479">
                  <c:v>20</c:v>
                </c:pt>
                <c:pt idx="480">
                  <c:v>17</c:v>
                </c:pt>
                <c:pt idx="481">
                  <c:v>24</c:v>
                </c:pt>
                <c:pt idx="482">
                  <c:v>20</c:v>
                </c:pt>
                <c:pt idx="483">
                  <c:v>18</c:v>
                </c:pt>
                <c:pt idx="484">
                  <c:v>14</c:v>
                </c:pt>
                <c:pt idx="485">
                  <c:v>25</c:v>
                </c:pt>
                <c:pt idx="486">
                  <c:v>19</c:v>
                </c:pt>
                <c:pt idx="487">
                  <c:v>37</c:v>
                </c:pt>
                <c:pt idx="488">
                  <c:v>60</c:v>
                </c:pt>
                <c:pt idx="489">
                  <c:v>41</c:v>
                </c:pt>
                <c:pt idx="490">
                  <c:v>27</c:v>
                </c:pt>
                <c:pt idx="491">
                  <c:v>54</c:v>
                </c:pt>
                <c:pt idx="492">
                  <c:v>58</c:v>
                </c:pt>
                <c:pt idx="493">
                  <c:v>32</c:v>
                </c:pt>
                <c:pt idx="494">
                  <c:v>30</c:v>
                </c:pt>
                <c:pt idx="495">
                  <c:v>39</c:v>
                </c:pt>
                <c:pt idx="496">
                  <c:v>38</c:v>
                </c:pt>
                <c:pt idx="497">
                  <c:v>30</c:v>
                </c:pt>
                <c:pt idx="498">
                  <c:v>38</c:v>
                </c:pt>
                <c:pt idx="499">
                  <c:v>34</c:v>
                </c:pt>
                <c:pt idx="500">
                  <c:v>19</c:v>
                </c:pt>
                <c:pt idx="501">
                  <c:v>29</c:v>
                </c:pt>
                <c:pt idx="502">
                  <c:v>20</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14</c:v>
                </c:pt>
                <c:pt idx="518">
                  <c:v>13</c:v>
                </c:pt>
                <c:pt idx="519">
                  <c:v>19</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香港マカオ台湾の患者・海外輸入症例・無症状病原体保有者!$BJ$97:$BJ$618</c:f>
              <c:numCache>
                <c:formatCode>m"月"d"日"</c:formatCode>
                <c:ptCount val="5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numCache>
            </c:numRef>
          </c:cat>
          <c:val>
            <c:numRef>
              <c:f>香港マカオ台湾の患者・海外輸入症例・無症状病原体保有者!$BL$97:$BL$618</c:f>
              <c:numCache>
                <c:formatCode>General</c:formatCode>
                <c:ptCount val="52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majorUnit val="14"/>
        <c:major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77085390506273099"/>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香港マカオ台湾の患者・海外輸入症例・無症状病原体保有者!$BM$97:$BM$618</c:f>
              <c:numCache>
                <c:formatCode>m"月"d"日"</c:formatCode>
                <c:ptCount val="5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numCache>
            </c:numRef>
          </c:cat>
          <c:val>
            <c:numRef>
              <c:f>香港マカオ台湾の患者・海外輸入症例・無症状病原体保有者!$BN$97:$BN$618</c:f>
              <c:numCache>
                <c:formatCode>General</c:formatCode>
                <c:ptCount val="52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numCache>
            </c:numRef>
          </c:val>
          <c:smooth val="0"/>
          <c:extLst>
            <c:ext xmlns:c16="http://schemas.microsoft.com/office/drawing/2014/chart" uri="{C3380CC4-5D6E-409C-BE32-E72D297353CC}">
              <c16:uniqueId val="{00000000-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香港マカオ台湾の患者・海外輸入症例・無症状病原体保有者!$CL$189:$CL$617</c:f>
              <c:numCache>
                <c:formatCode>m"月"d"日"</c:formatCode>
                <c:ptCount val="42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numCache>
            </c:numRef>
          </c:cat>
          <c:val>
            <c:numRef>
              <c:f>香港マカオ台湾の患者・海外輸入症例・無症状病原体保有者!$CM$189:$CM$617</c:f>
              <c:numCache>
                <c:formatCode>General</c:formatCode>
                <c:ptCount val="42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9833464282111984E-2"/>
          <c:y val="2.934163123283366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香港マカオ台湾の患者・海外輸入症例・無症状病原体保有者!$CJ$189:$CJ$618</c:f>
              <c:numCache>
                <c:formatCode>m"月"d"日"</c:formatCode>
                <c:ptCount val="4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numCache>
            </c:numRef>
          </c:cat>
          <c:val>
            <c:numRef>
              <c:f>香港マカオ台湾の患者・海外輸入症例・無症状病原体保有者!$CK$189:$CK$618</c:f>
              <c:numCache>
                <c:formatCode>General</c:formatCode>
                <c:ptCount val="43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77341859071757657"/>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香港マカオ台湾の患者・海外輸入症例・無症状病原体保有者!$BJ$97:$BJ$618</c:f>
              <c:numCache>
                <c:formatCode>m"月"d"日"</c:formatCode>
                <c:ptCount val="5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numCache>
            </c:numRef>
          </c:cat>
          <c:val>
            <c:numRef>
              <c:f>香港マカオ台湾の患者・海外輸入症例・無症状病原体保有者!$BK$97:$BK$618</c:f>
              <c:numCache>
                <c:formatCode>General</c:formatCode>
                <c:ptCount val="52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pt idx="462">
                  <c:v>41</c:v>
                </c:pt>
                <c:pt idx="463">
                  <c:v>10</c:v>
                </c:pt>
                <c:pt idx="464">
                  <c:v>22</c:v>
                </c:pt>
                <c:pt idx="465">
                  <c:v>16</c:v>
                </c:pt>
                <c:pt idx="466">
                  <c:v>17</c:v>
                </c:pt>
                <c:pt idx="467">
                  <c:v>15</c:v>
                </c:pt>
                <c:pt idx="468">
                  <c:v>22</c:v>
                </c:pt>
                <c:pt idx="469">
                  <c:v>9</c:v>
                </c:pt>
                <c:pt idx="470">
                  <c:v>8</c:v>
                </c:pt>
                <c:pt idx="471">
                  <c:v>23</c:v>
                </c:pt>
                <c:pt idx="472">
                  <c:v>20</c:v>
                </c:pt>
                <c:pt idx="473">
                  <c:v>27</c:v>
                </c:pt>
                <c:pt idx="474">
                  <c:v>17</c:v>
                </c:pt>
                <c:pt idx="475">
                  <c:v>19</c:v>
                </c:pt>
                <c:pt idx="476">
                  <c:v>23</c:v>
                </c:pt>
                <c:pt idx="477">
                  <c:v>18</c:v>
                </c:pt>
                <c:pt idx="478">
                  <c:v>35</c:v>
                </c:pt>
                <c:pt idx="479">
                  <c:v>20</c:v>
                </c:pt>
                <c:pt idx="480">
                  <c:v>17</c:v>
                </c:pt>
                <c:pt idx="481">
                  <c:v>24</c:v>
                </c:pt>
                <c:pt idx="482">
                  <c:v>20</c:v>
                </c:pt>
                <c:pt idx="483">
                  <c:v>18</c:v>
                </c:pt>
                <c:pt idx="484">
                  <c:v>14</c:v>
                </c:pt>
                <c:pt idx="485">
                  <c:v>25</c:v>
                </c:pt>
                <c:pt idx="486">
                  <c:v>19</c:v>
                </c:pt>
                <c:pt idx="487">
                  <c:v>37</c:v>
                </c:pt>
                <c:pt idx="488">
                  <c:v>60</c:v>
                </c:pt>
                <c:pt idx="489">
                  <c:v>41</c:v>
                </c:pt>
                <c:pt idx="490">
                  <c:v>27</c:v>
                </c:pt>
                <c:pt idx="491">
                  <c:v>54</c:v>
                </c:pt>
                <c:pt idx="492">
                  <c:v>58</c:v>
                </c:pt>
                <c:pt idx="493">
                  <c:v>32</c:v>
                </c:pt>
                <c:pt idx="494">
                  <c:v>30</c:v>
                </c:pt>
                <c:pt idx="495">
                  <c:v>39</c:v>
                </c:pt>
                <c:pt idx="496">
                  <c:v>38</c:v>
                </c:pt>
                <c:pt idx="497">
                  <c:v>30</c:v>
                </c:pt>
                <c:pt idx="498">
                  <c:v>38</c:v>
                </c:pt>
                <c:pt idx="499">
                  <c:v>34</c:v>
                </c:pt>
                <c:pt idx="500">
                  <c:v>19</c:v>
                </c:pt>
                <c:pt idx="501">
                  <c:v>29</c:v>
                </c:pt>
                <c:pt idx="502">
                  <c:v>20</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14</c:v>
                </c:pt>
                <c:pt idx="518">
                  <c:v>13</c:v>
                </c:pt>
                <c:pt idx="519">
                  <c:v>19</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香港マカオ台湾の患者・海外輸入症例・無症状病原体保有者!$BJ$97:$BJ$618</c:f>
              <c:numCache>
                <c:formatCode>m"月"d"日"</c:formatCode>
                <c:ptCount val="5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numCache>
            </c:numRef>
          </c:cat>
          <c:val>
            <c:numRef>
              <c:f>香港マカオ台湾の患者・海外輸入症例・無症状病原体保有者!$BL$97:$BL$618</c:f>
              <c:numCache>
                <c:formatCode>General</c:formatCode>
                <c:ptCount val="52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majorUnit val="14"/>
        <c:major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20807826435559462"/>
          <c:y val="0.21165364445070833"/>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77085390506273099"/>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香港マカオ台湾の患者・海外輸入症例・無症状病原体保有者!$BM$97:$BM$618</c:f>
              <c:numCache>
                <c:formatCode>m"月"d"日"</c:formatCode>
                <c:ptCount val="5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numCache>
            </c:numRef>
          </c:cat>
          <c:val>
            <c:numRef>
              <c:f>香港マカオ台湾の患者・海外輸入症例・無症状病原体保有者!$BN$97:$BN$618</c:f>
              <c:numCache>
                <c:formatCode>General</c:formatCode>
                <c:ptCount val="52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numCache>
            </c:numRef>
          </c:val>
          <c:smooth val="0"/>
          <c:extLst>
            <c:ext xmlns:c16="http://schemas.microsoft.com/office/drawing/2014/chart" uri="{C3380CC4-5D6E-409C-BE32-E72D297353CC}">
              <c16:uniqueId val="{00000000-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majorUnit val="14"/>
        <c:major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香港マカオ台湾の患者・海外輸入症例・無症状病原体保有者!$BE$70:$BE$618</c:f>
              <c:numCache>
                <c:formatCode>m"月"d"日"</c:formatCode>
                <c:ptCount val="54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numCache>
            </c:numRef>
          </c:cat>
          <c:val>
            <c:numRef>
              <c:f>香港マカオ台湾の患者・海外輸入症例・無症状病原体保有者!$BF$70:$BF$618</c:f>
              <c:numCache>
                <c:formatCode>General</c:formatCode>
                <c:ptCount val="54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香港マカオ台湾の患者・海外輸入症例・無症状病原体保有者!$BE$70:$BE$618</c:f>
              <c:numCache>
                <c:formatCode>m"月"d"日"</c:formatCode>
                <c:ptCount val="54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numCache>
            </c:numRef>
          </c:cat>
          <c:val>
            <c:numRef>
              <c:f>香港マカオ台湾の患者・海外輸入症例・無症状病原体保有者!$BG$70:$BG$618</c:f>
              <c:numCache>
                <c:formatCode>General</c:formatCode>
                <c:ptCount val="54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香港マカオ台湾の患者・海外輸入症例・無症状病原体保有者!$BW$29:$BW$618</c:f>
              <c:numCache>
                <c:formatCode>m"月"d"日"</c:formatCode>
                <c:ptCount val="5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numCache>
            </c:numRef>
          </c:cat>
          <c:val>
            <c:numRef>
              <c:f>香港マカオ台湾の患者・海外輸入症例・無症状病原体保有者!$BX$29:$BX$618</c:f>
              <c:numCache>
                <c:formatCode>General</c:formatCode>
                <c:ptCount val="59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香港マカオ台湾の患者・海外輸入症例・無症状病原体保有者!$BW$29:$BW$618</c:f>
              <c:numCache>
                <c:formatCode>m"月"d"日"</c:formatCode>
                <c:ptCount val="5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numCache>
            </c:numRef>
          </c:cat>
          <c:val>
            <c:numRef>
              <c:f>香港マカオ台湾の患者・海外輸入症例・無症状病原体保有者!$BY$29:$BY$618</c:f>
              <c:numCache>
                <c:formatCode>General</c:formatCode>
                <c:ptCount val="5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香港マカオ台湾の患者・海外輸入症例・無症状病原体保有者!$BW$29:$BW$618</c:f>
              <c:numCache>
                <c:formatCode>m"月"d"日"</c:formatCode>
                <c:ptCount val="5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numCache>
            </c:numRef>
          </c:cat>
          <c:val>
            <c:numRef>
              <c:f>香港マカオ台湾の患者・海外輸入症例・無症状病原体保有者!$BZ$29:$BZ$618</c:f>
              <c:numCache>
                <c:formatCode>General</c:formatCode>
                <c:ptCount val="5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香港マカオ台湾の患者・海外輸入症例・無症状病原体保有者!$CA$29:$CA$618</c:f>
              <c:numCache>
                <c:formatCode>m"月"d"日"</c:formatCode>
                <c:ptCount val="5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numCache>
            </c:numRef>
          </c:cat>
          <c:val>
            <c:numRef>
              <c:f>香港マカオ台湾の患者・海外輸入症例・無症状病原体保有者!$CB$29:$CB$618</c:f>
              <c:numCache>
                <c:formatCode>General</c:formatCode>
                <c:ptCount val="59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香港マカオ台湾の患者・海外輸入症例・無症状病原体保有者!$CA$29:$CA$618</c:f>
              <c:numCache>
                <c:formatCode>m"月"d"日"</c:formatCode>
                <c:ptCount val="5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numCache>
            </c:numRef>
          </c:cat>
          <c:val>
            <c:numRef>
              <c:f>香港マカオ台湾の患者・海外輸入症例・無症状病原体保有者!$CC$29:$CC$618</c:f>
              <c:numCache>
                <c:formatCode>General</c:formatCode>
                <c:ptCount val="5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香港マカオ台湾の患者・海外輸入症例・無症状病原体保有者!$CA$29:$CA$618</c:f>
              <c:numCache>
                <c:formatCode>m"月"d"日"</c:formatCode>
                <c:ptCount val="5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numCache>
            </c:numRef>
          </c:cat>
          <c:val>
            <c:numRef>
              <c:f>香港マカオ台湾の患者・海外輸入症例・無症状病原体保有者!$CD$29:$CD$618</c:f>
              <c:numCache>
                <c:formatCode>General</c:formatCode>
                <c:ptCount val="5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2.65500007338002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香港マカオ台湾の患者・海外輸入症例・無症状病原体保有者!$CH$29:$CH$618</c:f>
              <c:numCache>
                <c:formatCode>m"月"d"日"</c:formatCode>
                <c:ptCount val="5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numCache>
            </c:numRef>
          </c:cat>
          <c:val>
            <c:numRef>
              <c:f>香港マカオ台湾の患者・海外輸入症例・無症状病原体保有者!$CI$29:$CI$618</c:f>
              <c:numCache>
                <c:formatCode>General</c:formatCode>
                <c:ptCount val="59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7"/>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香港マカオ台湾の患者・海外輸入症例・無症状病原体保有者!$CE$29:$CE$618</c:f>
              <c:numCache>
                <c:formatCode>m"月"d"日"</c:formatCode>
                <c:ptCount val="5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numCache>
            </c:numRef>
          </c:cat>
          <c:val>
            <c:numRef>
              <c:f>香港マカオ台湾の患者・海外輸入症例・無症状病原体保有者!$CF$29:$CF$618</c:f>
              <c:numCache>
                <c:formatCode>General</c:formatCode>
                <c:ptCount val="59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香港マカオ台湾の患者・海外輸入症例・無症状病原体保有者!$CE$29:$CE$618</c:f>
              <c:numCache>
                <c:formatCode>m"月"d"日"</c:formatCode>
                <c:ptCount val="5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numCache>
            </c:numRef>
          </c:cat>
          <c:val>
            <c:numRef>
              <c:f>香港マカオ台湾の患者・海外輸入症例・無症状病原体保有者!$CG$29:$CG$618</c:f>
              <c:numCache>
                <c:formatCode>General</c:formatCode>
                <c:ptCount val="5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175024</xdr:colOff>
      <xdr:row>0</xdr:row>
      <xdr:rowOff>169155</xdr:rowOff>
    </xdr:from>
    <xdr:to>
      <xdr:col>9</xdr:col>
      <xdr:colOff>13338</xdr:colOff>
      <xdr:row>14</xdr:row>
      <xdr:rowOff>101921</xdr:rowOff>
    </xdr:to>
    <xdr:graphicFrame macro="">
      <xdr:nvGraphicFramePr>
        <xdr:cNvPr id="32" name="グラフ 31">
          <a:extLst>
            <a:ext uri="{FF2B5EF4-FFF2-40B4-BE49-F238E27FC236}">
              <a16:creationId xmlns:a16="http://schemas.microsoft.com/office/drawing/2014/main" id="{42E8AE93-61B1-4C80-8E4F-9B912E109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40551</xdr:colOff>
      <xdr:row>0</xdr:row>
      <xdr:rowOff>131271</xdr:rowOff>
    </xdr:from>
    <xdr:to>
      <xdr:col>16</xdr:col>
      <xdr:colOff>623258</xdr:colOff>
      <xdr:row>14</xdr:row>
      <xdr:rowOff>108858</xdr:rowOff>
    </xdr:to>
    <xdr:graphicFrame macro="">
      <xdr:nvGraphicFramePr>
        <xdr:cNvPr id="33" name="グラフ 32">
          <a:extLst>
            <a:ext uri="{FF2B5EF4-FFF2-40B4-BE49-F238E27FC236}">
              <a16:creationId xmlns:a16="http://schemas.microsoft.com/office/drawing/2014/main" id="{BCCE65C0-78A5-4A83-86E9-222FF8064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334817</xdr:colOff>
      <xdr:row>97</xdr:row>
      <xdr:rowOff>63499</xdr:rowOff>
    </xdr:from>
    <xdr:to>
      <xdr:col>31</xdr:col>
      <xdr:colOff>484909</xdr:colOff>
      <xdr:row>113</xdr:row>
      <xdr:rowOff>75045</xdr:rowOff>
    </xdr:to>
    <xdr:graphicFrame macro="">
      <xdr:nvGraphicFramePr>
        <xdr:cNvPr id="34" name="グラフ 33">
          <a:extLst>
            <a:ext uri="{FF2B5EF4-FFF2-40B4-BE49-F238E27FC236}">
              <a16:creationId xmlns:a16="http://schemas.microsoft.com/office/drawing/2014/main" id="{91A703F4-EC7D-4804-90A0-CFC1B41C5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0</xdr:colOff>
      <xdr:row>97</xdr:row>
      <xdr:rowOff>63499</xdr:rowOff>
    </xdr:from>
    <xdr:to>
      <xdr:col>24</xdr:col>
      <xdr:colOff>311727</xdr:colOff>
      <xdr:row>113</xdr:row>
      <xdr:rowOff>75045</xdr:rowOff>
    </xdr:to>
    <xdr:graphicFrame macro="">
      <xdr:nvGraphicFramePr>
        <xdr:cNvPr id="35" name="グラフ 34">
          <a:extLst>
            <a:ext uri="{FF2B5EF4-FFF2-40B4-BE49-F238E27FC236}">
              <a16:creationId xmlns:a16="http://schemas.microsoft.com/office/drawing/2014/main" id="{6FDF671F-C5F8-4E51-99CA-5E23E2383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93381</xdr:colOff>
      <xdr:row>0</xdr:row>
      <xdr:rowOff>214512</xdr:rowOff>
    </xdr:from>
    <xdr:to>
      <xdr:col>8</xdr:col>
      <xdr:colOff>593910</xdr:colOff>
      <xdr:row>14</xdr:row>
      <xdr:rowOff>147278</xdr:rowOff>
    </xdr:to>
    <xdr:graphicFrame macro="">
      <xdr:nvGraphicFramePr>
        <xdr:cNvPr id="36" name="グラフ 35">
          <a:extLst>
            <a:ext uri="{FF2B5EF4-FFF2-40B4-BE49-F238E27FC236}">
              <a16:creationId xmlns:a16="http://schemas.microsoft.com/office/drawing/2014/main" id="{DAD7B188-EC45-420F-B291-1E836410C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xdr:col>
      <xdr:colOff>621123</xdr:colOff>
      <xdr:row>0</xdr:row>
      <xdr:rowOff>176628</xdr:rowOff>
    </xdr:from>
    <xdr:to>
      <xdr:col>16</xdr:col>
      <xdr:colOff>541615</xdr:colOff>
      <xdr:row>14</xdr:row>
      <xdr:rowOff>154215</xdr:rowOff>
    </xdr:to>
    <xdr:graphicFrame macro="">
      <xdr:nvGraphicFramePr>
        <xdr:cNvPr id="37" name="グラフ 36">
          <a:extLst>
            <a:ext uri="{FF2B5EF4-FFF2-40B4-BE49-F238E27FC236}">
              <a16:creationId xmlns:a16="http://schemas.microsoft.com/office/drawing/2014/main" id="{E62AD27B-D0FE-483E-B183-7CB23B0D6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29"/>
  <sheetViews>
    <sheetView zoomScaleNormal="100" workbookViewId="0">
      <pane xSplit="2" ySplit="5" topLeftCell="L613" activePane="bottomRight" state="frozen"/>
      <selection pane="topRight" activeCell="C1" sqref="C1"/>
      <selection pane="bottomLeft" activeCell="A8" sqref="A8"/>
      <selection pane="bottomRight" activeCell="S617" sqref="S61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44441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c r="C618" s="48"/>
      <c r="D618" s="84"/>
      <c r="E618" s="110"/>
      <c r="F618" s="57"/>
      <c r="G618" s="48"/>
      <c r="H618" s="89"/>
      <c r="I618" s="89"/>
      <c r="J618" s="48"/>
      <c r="K618" s="56"/>
      <c r="L618" s="48"/>
      <c r="M618" s="89"/>
      <c r="N618" s="48"/>
      <c r="O618" s="89"/>
      <c r="P618" s="111"/>
      <c r="Q618" s="57"/>
      <c r="R618" s="48"/>
      <c r="S618" s="118"/>
      <c r="T618" s="57"/>
      <c r="U618" s="78"/>
      <c r="W618" s="1"/>
      <c r="X618" s="122"/>
      <c r="Z618" s="123"/>
    </row>
    <row r="619" spans="2:29" x14ac:dyDescent="0.55000000000000004">
      <c r="B619" s="77"/>
      <c r="C619" s="59"/>
      <c r="D619" s="49"/>
      <c r="E619" s="61"/>
      <c r="F619" s="60"/>
      <c r="G619" s="59"/>
      <c r="H619" s="61"/>
      <c r="I619" s="55"/>
      <c r="J619" s="59"/>
      <c r="K619" s="61"/>
      <c r="L619" s="59"/>
      <c r="M619" s="61"/>
      <c r="N619" s="48"/>
      <c r="O619" s="60"/>
      <c r="P619" s="124"/>
      <c r="Q619" s="60"/>
      <c r="R619" s="48"/>
      <c r="S619" s="60"/>
      <c r="T619" s="60"/>
      <c r="U619" s="78"/>
    </row>
    <row r="620" spans="2:29" ht="9.5" customHeight="1" thickBot="1" x14ac:dyDescent="0.6">
      <c r="B620" s="66"/>
      <c r="C620" s="79"/>
      <c r="D620" s="80"/>
      <c r="E620" s="82"/>
      <c r="F620" s="95"/>
      <c r="G620" s="79"/>
      <c r="H620" s="82"/>
      <c r="I620" s="82"/>
      <c r="J620" s="79"/>
      <c r="K620" s="82"/>
      <c r="L620" s="79"/>
      <c r="M620" s="82"/>
      <c r="N620" s="83"/>
      <c r="O620" s="81"/>
      <c r="P620" s="94"/>
      <c r="Q620" s="95"/>
      <c r="R620" s="120"/>
      <c r="S620" s="95"/>
      <c r="T620" s="95"/>
      <c r="U620" s="67"/>
    </row>
    <row r="622" spans="2:29" ht="13" customHeight="1" x14ac:dyDescent="0.55000000000000004">
      <c r="E622" s="112"/>
      <c r="F622" s="113"/>
      <c r="G622" s="112" t="s">
        <v>80</v>
      </c>
      <c r="H622" s="113"/>
      <c r="I622" s="113"/>
      <c r="J622" s="113"/>
      <c r="U622" s="72"/>
    </row>
    <row r="623" spans="2:29" ht="13" customHeight="1" x14ac:dyDescent="0.55000000000000004">
      <c r="E623" s="112" t="s">
        <v>98</v>
      </c>
      <c r="F623" s="113"/>
      <c r="G623" s="294" t="s">
        <v>79</v>
      </c>
      <c r="H623" s="295"/>
      <c r="I623" s="112" t="s">
        <v>106</v>
      </c>
      <c r="J623" s="113"/>
    </row>
    <row r="624" spans="2:29" ht="13" customHeight="1" x14ac:dyDescent="0.55000000000000004">
      <c r="B624" s="130"/>
      <c r="E624" s="114" t="s">
        <v>108</v>
      </c>
      <c r="F624" s="113"/>
      <c r="G624" s="115"/>
      <c r="H624" s="115"/>
      <c r="I624" s="112" t="s">
        <v>107</v>
      </c>
      <c r="J624" s="113"/>
    </row>
    <row r="625" spans="5:10" ht="18.5" customHeight="1" x14ac:dyDescent="0.55000000000000004">
      <c r="E625" s="112" t="s">
        <v>96</v>
      </c>
      <c r="F625" s="113"/>
      <c r="G625" s="112" t="s">
        <v>97</v>
      </c>
      <c r="H625" s="113"/>
      <c r="I625" s="113"/>
      <c r="J625" s="113"/>
    </row>
    <row r="626" spans="5:10" ht="13" customHeight="1" x14ac:dyDescent="0.55000000000000004">
      <c r="E626" s="112" t="s">
        <v>98</v>
      </c>
      <c r="F626" s="113"/>
      <c r="G626" s="112" t="s">
        <v>99</v>
      </c>
      <c r="H626" s="113"/>
      <c r="I626" s="113"/>
      <c r="J626" s="113"/>
    </row>
    <row r="627" spans="5:10" ht="13" customHeight="1" x14ac:dyDescent="0.55000000000000004">
      <c r="E627" s="112" t="s">
        <v>98</v>
      </c>
      <c r="F627" s="113"/>
      <c r="G627" s="112" t="s">
        <v>100</v>
      </c>
      <c r="H627" s="113"/>
      <c r="I627" s="113"/>
      <c r="J627" s="113"/>
    </row>
    <row r="628" spans="5:10" ht="13" customHeight="1" x14ac:dyDescent="0.55000000000000004">
      <c r="E628" s="112" t="s">
        <v>101</v>
      </c>
      <c r="F628" s="113"/>
      <c r="G628" s="112" t="s">
        <v>102</v>
      </c>
      <c r="H628" s="113"/>
      <c r="I628" s="113"/>
      <c r="J628" s="113"/>
    </row>
    <row r="629" spans="5:10" ht="13" customHeight="1" x14ac:dyDescent="0.55000000000000004">
      <c r="E629" s="112" t="s">
        <v>103</v>
      </c>
      <c r="F629" s="113"/>
      <c r="G629" s="112" t="s">
        <v>104</v>
      </c>
      <c r="H629" s="113"/>
      <c r="I629" s="113"/>
      <c r="J629" s="113"/>
    </row>
  </sheetData>
  <mergeCells count="12">
    <mergeCell ref="G623:H62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22"/>
  <sheetViews>
    <sheetView topLeftCell="A4" zoomScale="96" zoomScaleNormal="96" workbookViewId="0">
      <pane xSplit="1" ySplit="4" topLeftCell="AD610" activePane="bottomRight" state="frozen"/>
      <selection activeCell="A4" sqref="A4"/>
      <selection pane="topRight" activeCell="B4" sqref="B4"/>
      <selection pane="bottomLeft" activeCell="A8" sqref="A8"/>
      <selection pane="bottomRight" activeCell="B616" sqref="B616"/>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16"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16"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16" si="7282">+BA563+1</f>
        <v>347</v>
      </c>
      <c r="BB567" s="130">
        <v>0</v>
      </c>
      <c r="BC567" s="27">
        <f t="shared" ref="BC567" si="7283">+BC563+BB567</f>
        <v>964</v>
      </c>
      <c r="BD567" s="238">
        <f t="shared" ref="BD567:BD616"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BK616" si="9880">+L615</f>
        <v>13</v>
      </c>
      <c r="BL615">
        <f t="shared" ref="BL615:BL616" si="9881">+M615</f>
        <v>13</v>
      </c>
      <c r="BM615" s="1">
        <f t="shared" ref="BM615" si="9882">+BJ615</f>
        <v>44439</v>
      </c>
      <c r="BN615">
        <f t="shared" ref="BN615" si="9883">+BN611+BK615</f>
        <v>10797</v>
      </c>
      <c r="BO615">
        <f t="shared" ref="BO615" si="9884">+BO611+BL615</f>
        <v>6175</v>
      </c>
      <c r="BP615" s="179">
        <f t="shared" ref="BP615" si="9885">+A615</f>
        <v>44439</v>
      </c>
      <c r="BQ615">
        <f t="shared" ref="BQ615:BQ616"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CB616"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c r="B617" s="240"/>
      <c r="C617" s="154"/>
      <c r="D617" s="154"/>
      <c r="E617" s="147"/>
      <c r="F617" s="147"/>
      <c r="G617" s="147"/>
      <c r="H617" s="135"/>
      <c r="I617" s="147"/>
      <c r="J617" s="135"/>
      <c r="K617" s="42"/>
      <c r="L617" s="146"/>
      <c r="M617" s="147"/>
      <c r="N617" s="135"/>
      <c r="O617" s="135"/>
      <c r="P617" s="147"/>
      <c r="Q617" s="147"/>
      <c r="R617" s="135"/>
      <c r="S617" s="135"/>
      <c r="T617" s="147"/>
      <c r="U617" s="147"/>
      <c r="V617" s="135"/>
      <c r="W617" s="42"/>
      <c r="X617" s="148"/>
      <c r="Y617" s="5"/>
      <c r="Z617" s="75"/>
      <c r="AA617" s="230"/>
      <c r="AB617" s="230"/>
      <c r="AC617" s="231"/>
      <c r="AD617" s="183"/>
      <c r="AE617" s="243"/>
      <c r="AF617" s="155"/>
      <c r="AG617" s="184"/>
      <c r="AH617" s="155"/>
      <c r="AI617" s="184"/>
      <c r="AJ617" s="185"/>
      <c r="AK617" s="186"/>
      <c r="AL617" s="155"/>
      <c r="AM617" s="184"/>
      <c r="AN617" s="155"/>
      <c r="AO617" s="184"/>
      <c r="AP617" s="187"/>
      <c r="AQ617" s="186"/>
      <c r="AR617" s="155"/>
      <c r="AS617" s="184"/>
      <c r="AT617" s="155"/>
      <c r="AU617" s="184"/>
      <c r="AV617" s="188"/>
      <c r="AW617" s="238"/>
      <c r="AX617" s="237"/>
      <c r="AY617" s="6"/>
      <c r="AZ617" s="238"/>
      <c r="BA617" s="238"/>
      <c r="BB617" s="130"/>
      <c r="BC617" s="27"/>
      <c r="BD617" s="238"/>
      <c r="BE617" s="229"/>
      <c r="BF617" s="132"/>
      <c r="BG617" s="132"/>
      <c r="BH617" s="229"/>
      <c r="BI617" s="132"/>
      <c r="BJ617" s="1"/>
      <c r="BM617" s="1"/>
      <c r="BP617" s="179"/>
      <c r="BW617" s="179"/>
      <c r="CA617" s="179"/>
      <c r="CE617" s="179"/>
      <c r="CH617" s="179"/>
      <c r="CJ617" s="1"/>
      <c r="CK617" s="282"/>
      <c r="CL617" s="1"/>
      <c r="CM617" s="283"/>
      <c r="CN617" s="179"/>
    </row>
    <row r="618" spans="1:95" ht="7" customHeight="1" thickBot="1" x14ac:dyDescent="0.6">
      <c r="A618" s="66"/>
      <c r="B618" s="146"/>
      <c r="C618" s="154"/>
      <c r="D618" s="147"/>
      <c r="E618" s="147"/>
      <c r="F618" s="147"/>
      <c r="G618" s="147"/>
      <c r="H618" s="135"/>
      <c r="I618" s="147"/>
      <c r="J618" s="135"/>
      <c r="K618" s="148"/>
      <c r="L618" s="146"/>
      <c r="M618" s="147"/>
      <c r="N618" s="135"/>
      <c r="O618" s="135"/>
      <c r="P618" s="147"/>
      <c r="Q618" s="147"/>
      <c r="R618" s="135"/>
      <c r="S618" s="135"/>
      <c r="T618" s="147"/>
      <c r="U618" s="147"/>
      <c r="V618" s="135"/>
      <c r="W618" s="42"/>
      <c r="X618" s="148"/>
      <c r="Z618" s="66"/>
      <c r="AA618" s="64"/>
      <c r="AB618" s="64"/>
      <c r="AC618" s="64"/>
      <c r="AD618" s="183"/>
      <c r="AE618" s="243"/>
      <c r="AF618" s="155"/>
      <c r="AG618" s="184"/>
      <c r="AH618" s="155"/>
      <c r="AI618" s="184"/>
      <c r="AJ618" s="185"/>
      <c r="AK618" s="186"/>
      <c r="AL618" s="155"/>
      <c r="AM618" s="184"/>
      <c r="AN618" s="155"/>
      <c r="AO618" s="184"/>
      <c r="AP618" s="187"/>
      <c r="AQ618" s="186"/>
      <c r="AR618" s="155"/>
      <c r="AS618" s="184"/>
      <c r="AT618" s="155"/>
      <c r="AU618" s="184"/>
      <c r="AV618" s="188"/>
    </row>
    <row r="619" spans="1:95" x14ac:dyDescent="0.5500000000000000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AE619">
        <f>SUM(AD443:AD448)</f>
        <v>190</v>
      </c>
      <c r="AY619" s="45" t="s">
        <v>476</v>
      </c>
      <c r="BB619" s="45" t="s">
        <v>475</v>
      </c>
      <c r="BU619">
        <f>SUM(BU442:BU618)</f>
        <v>963</v>
      </c>
    </row>
    <row r="620" spans="1:95" x14ac:dyDescent="0.55000000000000004">
      <c r="AI620" s="259">
        <f>SUM(AI189:AI558)</f>
        <v>205</v>
      </c>
      <c r="AY620" s="45">
        <f>SUM(AY359:AY413)</f>
        <v>69</v>
      </c>
      <c r="BB620" s="45">
        <f>SUM(BB374:BB413)</f>
        <v>941</v>
      </c>
    </row>
    <row r="621" spans="1:95" x14ac:dyDescent="0.55000000000000004">
      <c r="L621">
        <f>SUM(L97:L620)</f>
        <v>11810</v>
      </c>
      <c r="P621">
        <f>SUM(P97:P620)</f>
        <v>2384</v>
      </c>
      <c r="AD621">
        <f>SUM(AD188:AD194)</f>
        <v>82</v>
      </c>
      <c r="AY621" s="45" t="s">
        <v>687</v>
      </c>
    </row>
    <row r="622" spans="1:95" ht="15" customHeight="1" x14ac:dyDescent="0.55000000000000004">
      <c r="A622" s="130"/>
      <c r="D622">
        <f>SUM(B229:B259)</f>
        <v>435</v>
      </c>
      <c r="Z622" s="130"/>
      <c r="AA622" s="130"/>
      <c r="AB622" s="130"/>
      <c r="AC622" s="130"/>
      <c r="AF622">
        <f>SUM(AD188:AD558)</f>
        <v>10740</v>
      </c>
      <c r="AY622" s="45">
        <f>SUM(AY581:AY618)</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89"/>
  <sheetViews>
    <sheetView zoomScaleNormal="100" workbookViewId="0">
      <pane xSplit="3" ySplit="1" topLeftCell="U369" activePane="bottomRight" state="frozen"/>
      <selection pane="topRight" activeCell="C1" sqref="C1"/>
      <selection pane="bottomLeft" activeCell="A2" sqref="A2"/>
      <selection pane="bottomRight" activeCell="AB379" sqref="AB379"/>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c r="C380" s="1"/>
      <c r="E380" s="293"/>
      <c r="I380" s="265"/>
      <c r="AG380" s="1"/>
      <c r="AH380" s="266"/>
    </row>
    <row r="381" spans="2:35" x14ac:dyDescent="0.55000000000000004">
      <c r="B381" s="240"/>
      <c r="C381" s="1"/>
      <c r="AG381" s="278">
        <v>1</v>
      </c>
    </row>
    <row r="382" spans="2:35" s="264" customFormat="1" ht="5" customHeight="1" x14ac:dyDescent="0.55000000000000004">
      <c r="B382" s="263"/>
      <c r="C382" s="262"/>
      <c r="AF382" s="5"/>
    </row>
    <row r="383" spans="2:35" ht="5.5" customHeight="1" x14ac:dyDescent="0.55000000000000004">
      <c r="B383" s="256"/>
      <c r="C383" s="1"/>
    </row>
    <row r="384" spans="2:35" x14ac:dyDescent="0.55000000000000004">
      <c r="B384">
        <f>SUM(B2:B383)</f>
        <v>6013</v>
      </c>
      <c r="C384" s="1" t="s">
        <v>348</v>
      </c>
      <c r="D384" s="27">
        <f>SUM(D2:D383)</f>
        <v>1596</v>
      </c>
      <c r="E384" s="27">
        <f>SUM(E2:E383)</f>
        <v>1180</v>
      </c>
      <c r="F384" s="27">
        <f>SUM(F2:F383)</f>
        <v>538</v>
      </c>
      <c r="G384" s="27">
        <f>SUM(G2:G383)</f>
        <v>309</v>
      </c>
      <c r="H384" s="27">
        <f>SUM(H2:H383)</f>
        <v>417</v>
      </c>
      <c r="J384">
        <f t="shared" ref="J384:AE384" si="749">SUM(J2:J383)</f>
        <v>105</v>
      </c>
      <c r="K384">
        <f t="shared" si="749"/>
        <v>6</v>
      </c>
      <c r="L384">
        <f t="shared" si="749"/>
        <v>17</v>
      </c>
      <c r="M384">
        <f t="shared" si="749"/>
        <v>30</v>
      </c>
      <c r="N384">
        <f t="shared" si="749"/>
        <v>35</v>
      </c>
      <c r="O384">
        <f t="shared" si="749"/>
        <v>17</v>
      </c>
      <c r="P384">
        <f t="shared" si="749"/>
        <v>25</v>
      </c>
      <c r="Q384">
        <f t="shared" si="749"/>
        <v>85</v>
      </c>
      <c r="R384">
        <f t="shared" si="749"/>
        <v>9</v>
      </c>
      <c r="S384">
        <f t="shared" si="749"/>
        <v>61</v>
      </c>
      <c r="T384">
        <f t="shared" si="749"/>
        <v>52</v>
      </c>
      <c r="U384">
        <f t="shared" si="749"/>
        <v>104</v>
      </c>
      <c r="V384">
        <f t="shared" si="749"/>
        <v>1</v>
      </c>
      <c r="W384">
        <f t="shared" si="749"/>
        <v>1</v>
      </c>
      <c r="X384">
        <f t="shared" si="749"/>
        <v>79</v>
      </c>
      <c r="Y384">
        <f t="shared" si="749"/>
        <v>121</v>
      </c>
      <c r="Z384">
        <f t="shared" si="749"/>
        <v>1</v>
      </c>
      <c r="AA384">
        <f t="shared" si="749"/>
        <v>73</v>
      </c>
      <c r="AB384">
        <f t="shared" si="749"/>
        <v>52</v>
      </c>
      <c r="AC384">
        <f t="shared" si="749"/>
        <v>248</v>
      </c>
      <c r="AD384">
        <f t="shared" si="749"/>
        <v>696</v>
      </c>
      <c r="AE384">
        <f t="shared" si="749"/>
        <v>155</v>
      </c>
    </row>
    <row r="385" spans="2:10" x14ac:dyDescent="0.55000000000000004">
      <c r="C385" s="1"/>
    </row>
    <row r="386" spans="2:10" ht="5" customHeight="1" x14ac:dyDescent="0.55000000000000004">
      <c r="C386" s="1"/>
    </row>
    <row r="389" spans="2:10" x14ac:dyDescent="0.55000000000000004">
      <c r="B389" s="240"/>
      <c r="J38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8" zoomScale="70" zoomScaleNormal="70" workbookViewId="0">
      <selection activeCell="Z122" sqref="Z12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23"/>
  <sheetViews>
    <sheetView topLeftCell="A2" workbookViewId="0">
      <pane xSplit="2" ySplit="2" topLeftCell="C413" activePane="bottomRight" state="frozen"/>
      <selection activeCell="O24" sqref="O24"/>
      <selection pane="topRight" activeCell="O24" sqref="O24"/>
      <selection pane="bottomLeft" activeCell="O24" sqref="O24"/>
      <selection pane="bottomRight" activeCell="G421" sqref="G42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x14ac:dyDescent="0.55000000000000004">
      <c r="B421" s="249"/>
      <c r="C421" s="45"/>
      <c r="G421" s="1"/>
      <c r="H421" s="129"/>
      <c r="I421" s="286"/>
      <c r="J421" s="129"/>
      <c r="K421" s="287"/>
      <c r="L421" s="288"/>
      <c r="M421" s="286"/>
      <c r="N421" s="287"/>
      <c r="O421" s="129"/>
      <c r="P421" s="286"/>
      <c r="Q421" s="289"/>
      <c r="R421" s="290"/>
      <c r="S421" s="289"/>
      <c r="T421" s="129"/>
      <c r="U421" s="291"/>
      <c r="V421" s="286"/>
      <c r="W421" s="286"/>
      <c r="X421" s="129"/>
      <c r="Y421" s="286"/>
      <c r="Z421" s="129"/>
    </row>
    <row r="422" spans="1:26" ht="7.5" customHeight="1" x14ac:dyDescent="0.55000000000000004">
      <c r="H422" s="286"/>
      <c r="I422" s="286"/>
      <c r="J422" s="286"/>
      <c r="K422" s="286"/>
      <c r="L422" s="292"/>
      <c r="M422" s="286"/>
      <c r="N422" s="286"/>
      <c r="O422" s="286"/>
      <c r="P422" s="286"/>
      <c r="Q422" s="286"/>
      <c r="R422" s="292"/>
      <c r="S422" s="286"/>
      <c r="T422" s="286"/>
      <c r="U422" s="286"/>
      <c r="V422" s="286"/>
      <c r="W422" s="286"/>
      <c r="X422" s="129"/>
      <c r="Y422" s="286"/>
      <c r="Z422" s="129"/>
    </row>
    <row r="423" spans="1:26" x14ac:dyDescent="0.55000000000000004">
      <c r="H423" s="286"/>
      <c r="I423" s="286"/>
      <c r="J423" s="286"/>
      <c r="K423" s="286"/>
      <c r="L423" s="292"/>
      <c r="M423" s="286"/>
      <c r="N423" s="286"/>
      <c r="O423" s="286"/>
      <c r="P423" s="286"/>
      <c r="Q423" s="286"/>
      <c r="R423" s="292"/>
      <c r="S423" s="286"/>
      <c r="T423" s="286"/>
      <c r="U423" s="286"/>
      <c r="V423" s="286"/>
      <c r="W423" s="286"/>
      <c r="X423" s="129"/>
      <c r="Y423" s="286"/>
      <c r="Z423"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2021-09-02T08:21:01Z</dcterms:modified>
</cp:coreProperties>
</file>