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FE893838-8045-4A84-BFA6-3ED2275BF54F}" xr6:coauthVersionLast="47" xr6:coauthVersionMax="47" xr10:uidLastSave="{00000000-0000-0000-0000-000000000000}"/>
  <bookViews>
    <workbookView xWindow="-110" yWindow="-110" windowWidth="19420" windowHeight="98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684" i="2" l="1"/>
  <c r="AE684" i="2"/>
  <c r="AB684" i="2"/>
  <c r="AA684" i="2"/>
  <c r="Z684" i="2"/>
  <c r="X684" i="2"/>
  <c r="W684" i="2"/>
  <c r="P684" i="2"/>
  <c r="O684" i="2"/>
  <c r="M684" i="2"/>
  <c r="K684" i="2"/>
  <c r="H684" i="2"/>
  <c r="I684" i="2" s="1"/>
  <c r="CR683" i="5"/>
  <c r="CQ683" i="5"/>
  <c r="CO683" i="5"/>
  <c r="CN683" i="5"/>
  <c r="CM683" i="5"/>
  <c r="CL683" i="5"/>
  <c r="CK683" i="5"/>
  <c r="CJ683" i="5"/>
  <c r="CI683" i="5"/>
  <c r="CH683" i="5"/>
  <c r="CG683" i="5"/>
  <c r="CF683" i="5"/>
  <c r="CE683" i="5"/>
  <c r="CD683" i="5"/>
  <c r="CC683" i="5"/>
  <c r="CB683" i="5"/>
  <c r="CA683" i="5"/>
  <c r="BZ683" i="5"/>
  <c r="BY683" i="5"/>
  <c r="BX683" i="5"/>
  <c r="BV683" i="5"/>
  <c r="BW683" i="5" s="1"/>
  <c r="BT683" i="5"/>
  <c r="BS683" i="5"/>
  <c r="BR683" i="5"/>
  <c r="BQ683" i="5"/>
  <c r="BP683" i="5"/>
  <c r="BM683" i="5"/>
  <c r="BK683" i="5" s="1"/>
  <c r="BL683" i="5"/>
  <c r="BI683" i="5"/>
  <c r="BH683" i="5"/>
  <c r="BG683" i="5"/>
  <c r="BF683" i="5"/>
  <c r="BE683" i="5"/>
  <c r="BJ683" i="5" s="1"/>
  <c r="BN683" i="5" s="1"/>
  <c r="BD683" i="5"/>
  <c r="BC683" i="5"/>
  <c r="BA683" i="5"/>
  <c r="AZ683" i="5"/>
  <c r="AX683" i="5"/>
  <c r="AW683" i="5"/>
  <c r="AU683" i="5"/>
  <c r="AS683" i="5"/>
  <c r="AQ683" i="5"/>
  <c r="CP683" i="5" s="1"/>
  <c r="AO683" i="5"/>
  <c r="AM683" i="5"/>
  <c r="AK683" i="5"/>
  <c r="AI683" i="5"/>
  <c r="AG683" i="5"/>
  <c r="AD683" i="5"/>
  <c r="AE683" i="5" s="1"/>
  <c r="AC683" i="5"/>
  <c r="AB683" i="5"/>
  <c r="AA683" i="5"/>
  <c r="Z683" i="5"/>
  <c r="Y683" i="5"/>
  <c r="C683" i="5"/>
  <c r="D683" i="5" s="1"/>
  <c r="I446" i="7"/>
  <c r="B446" i="7" s="1"/>
  <c r="AH446" i="7" s="1"/>
  <c r="AI446" i="7"/>
  <c r="AG446" i="7"/>
  <c r="Y487" i="6"/>
  <c r="V487" i="6"/>
  <c r="U487" i="6"/>
  <c r="CQ682" i="5"/>
  <c r="CO682" i="5"/>
  <c r="CI682" i="5"/>
  <c r="CF682" i="5"/>
  <c r="CE682" i="5"/>
  <c r="CD682" i="5"/>
  <c r="CC682" i="5"/>
  <c r="CB682" i="5"/>
  <c r="CA682" i="5"/>
  <c r="BZ682" i="5"/>
  <c r="BY682" i="5"/>
  <c r="BX682" i="5"/>
  <c r="BT682" i="5"/>
  <c r="BS682" i="5"/>
  <c r="BR682" i="5"/>
  <c r="BQ682" i="5"/>
  <c r="BM682" i="5"/>
  <c r="BK682" i="5" s="1"/>
  <c r="BL682" i="5"/>
  <c r="BH682" i="5"/>
  <c r="BF682" i="5"/>
  <c r="AX682" i="5"/>
  <c r="AU682" i="5"/>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I445" i="7"/>
  <c r="B445" i="7" s="1"/>
  <c r="AH445" i="7" s="1"/>
  <c r="Y486" i="6"/>
  <c r="V486" i="6"/>
  <c r="U486" i="6"/>
  <c r="AU681" i="5"/>
  <c r="CQ681" i="5" s="1"/>
  <c r="AS681" i="5"/>
  <c r="AQ681" i="5"/>
  <c r="CP681" i="5" s="1"/>
  <c r="AO681" i="5"/>
  <c r="AM681" i="5"/>
  <c r="AK681" i="5"/>
  <c r="AI681" i="5"/>
  <c r="CJ681" i="5" s="1"/>
  <c r="AG681" i="5"/>
  <c r="CH681" i="5" s="1"/>
  <c r="AF682" i="2"/>
  <c r="AE682" i="2"/>
  <c r="AA682" i="2"/>
  <c r="Z682" i="2"/>
  <c r="X682" i="2"/>
  <c r="W682" i="2"/>
  <c r="P682" i="2"/>
  <c r="CR681" i="5"/>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I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I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I442" i="7"/>
  <c r="B442" i="7" s="1"/>
  <c r="AH442" i="7" s="1"/>
  <c r="Y483" i="6"/>
  <c r="V483" i="6"/>
  <c r="U483" i="6"/>
  <c r="AQ678" i="5"/>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P678" i="5"/>
  <c r="CO678" i="5"/>
  <c r="CN678" i="5"/>
  <c r="CJ678" i="5"/>
  <c r="CI678" i="5"/>
  <c r="CF678" i="5"/>
  <c r="CE678" i="5"/>
  <c r="CD678" i="5"/>
  <c r="CC678" i="5"/>
  <c r="CB678" i="5"/>
  <c r="CA678" i="5"/>
  <c r="BZ678" i="5"/>
  <c r="BY678" i="5"/>
  <c r="BX678" i="5"/>
  <c r="BT678" i="5"/>
  <c r="BS678" i="5"/>
  <c r="BR678" i="5"/>
  <c r="BQ678" i="5"/>
  <c r="BM678" i="5"/>
  <c r="BL678" i="5"/>
  <c r="BK678" i="5" s="1"/>
  <c r="BH678" i="5"/>
  <c r="BF678" i="5"/>
  <c r="AX678" i="5"/>
  <c r="AD678" i="5"/>
  <c r="CL678" i="5" s="1"/>
  <c r="AC678" i="5"/>
  <c r="AB678" i="5"/>
  <c r="AA678" i="5"/>
  <c r="Z678" i="5"/>
  <c r="CM678" i="5" s="1"/>
  <c r="AI441" i="7"/>
  <c r="AG441" i="7"/>
  <c r="I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Y684" i="2" l="1"/>
  <c r="BO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7"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41" i="5" l="1"/>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6" i="5" l="1"/>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9" i="5"/>
  <c r="AS581" i="5"/>
  <c r="CR581" i="5" s="1"/>
  <c r="AG581" i="5"/>
  <c r="CH581" i="5" s="1"/>
  <c r="W45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51"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5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5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6" i="5" s="1"/>
  <c r="CG443" i="5"/>
  <c r="AE68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7" i="5"/>
  <c r="CI378" i="5" l="1"/>
  <c r="CF378" i="5"/>
  <c r="CE378" i="5"/>
  <c r="CD378" i="5"/>
  <c r="CC378" i="5"/>
  <c r="CB378" i="5"/>
  <c r="CA378" i="5"/>
  <c r="BZ378" i="5"/>
  <c r="BY378" i="5"/>
  <c r="BX378" i="5"/>
  <c r="BT378" i="5"/>
  <c r="BS378" i="5"/>
  <c r="BR378" i="5"/>
  <c r="BQ378" i="5"/>
  <c r="BL378" i="5"/>
  <c r="BM378" i="5"/>
  <c r="BH378" i="5"/>
  <c r="BF378" i="5"/>
  <c r="BB687"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I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51"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51" i="7"/>
  <c r="AD451" i="7"/>
  <c r="AC451" i="7"/>
  <c r="AA451" i="7"/>
  <c r="G451" i="7"/>
  <c r="X451" i="7"/>
  <c r="M451" i="7"/>
  <c r="E451"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6"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9" i="5"/>
  <c r="AD68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8" i="5"/>
  <c r="L68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6" i="5" l="1"/>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K104" i="5" s="1"/>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5" i="5" l="1"/>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82" i="5" l="1"/>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W487" i="6" s="1"/>
  <c r="Y377" i="2"/>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83" i="2" l="1"/>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51" i="7"/>
  <c r="S451" i="7"/>
  <c r="Q451" i="7"/>
  <c r="Y451" i="7"/>
  <c r="AB45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51" i="7"/>
  <c r="AI371" i="7"/>
  <c r="R451" i="7"/>
  <c r="B371" i="7"/>
  <c r="AH371" i="7" s="1"/>
  <c r="T451"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51" i="7"/>
  <c r="L451" i="7"/>
  <c r="J451" i="7"/>
  <c r="D451" i="7"/>
  <c r="AI392" i="7"/>
  <c r="H451" i="7"/>
  <c r="B392" i="7"/>
  <c r="AH392" i="7" s="1"/>
  <c r="F451" i="7"/>
  <c r="AB673" i="2" l="1"/>
  <c r="M674" i="2"/>
  <c r="M675" i="2" s="1"/>
  <c r="M676" i="2" s="1"/>
  <c r="M677" i="2" s="1"/>
  <c r="M678" i="2" s="1"/>
  <c r="M679" i="2" s="1"/>
  <c r="M680" i="2" s="1"/>
  <c r="M681" i="2" s="1"/>
  <c r="M682" i="2" s="1"/>
  <c r="M683" i="2" s="1"/>
  <c r="I673" i="2"/>
  <c r="AB672" i="2"/>
  <c r="I672" i="2"/>
  <c r="AB671" i="2"/>
  <c r="I671" i="2"/>
  <c r="AB670" i="2"/>
  <c r="I670" i="2"/>
  <c r="AB669" i="2"/>
  <c r="I669" i="2"/>
  <c r="AB668" i="2"/>
  <c r="I668" i="2"/>
  <c r="B451" i="7"/>
  <c r="AB683" i="2" l="1"/>
  <c r="I683" i="2"/>
  <c r="AB682" i="2"/>
  <c r="I682" i="2"/>
  <c r="AB681" i="2"/>
  <c r="I681" i="2"/>
  <c r="AB680" i="2"/>
  <c r="I680" i="2"/>
  <c r="AB679" i="2"/>
  <c r="I679" i="2"/>
  <c r="AB678" i="2"/>
  <c r="I678" i="2"/>
  <c r="AB677" i="2"/>
  <c r="I677" i="2"/>
  <c r="AB676" i="2"/>
  <c r="I676" i="2"/>
  <c r="AB675" i="2"/>
  <c r="I675" i="2"/>
  <c r="AB674" i="2"/>
  <c r="I674" i="2"/>
</calcChain>
</file>

<file path=xl/sharedStrings.xml><?xml version="1.0" encoding="utf-8"?>
<sst xmlns="http://schemas.openxmlformats.org/spreadsheetml/2006/main" count="1008" uniqueCount="762">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</sst>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国家衛健委発表に基づく感染状況!$X$27:$X$687</c:f>
              <c:numCache>
                <c:formatCode>#,##0_);[Red]\(#,##0\)</c:formatCode>
                <c:ptCount val="6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国家衛健委発表に基づく感染状況!$Y$27:$Y$687</c:f>
              <c:numCache>
                <c:formatCode>General</c:formatCode>
                <c:ptCount val="6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香港マカオ台湾の患者・海外輸入症例・無症状病原体保有者!$CK$189:$CK$685</c:f>
              <c:numCache>
                <c:formatCode>m"月"d"日"</c:formatCode>
                <c:ptCount val="4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numCache>
            </c:numRef>
          </c:cat>
          <c:val>
            <c:numRef>
              <c:f>香港マカオ台湾の患者・海外輸入症例・無症状病原体保有者!$CL$189:$CL$685</c:f>
              <c:numCache>
                <c:formatCode>General</c:formatCode>
                <c:ptCount val="49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省市別輸入症例数変化!$C$2:$C$449</c:f>
              <c:numCache>
                <c:formatCode>m"月"d"日"</c:formatCode>
                <c:ptCount val="4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numCache>
            </c:numRef>
          </c:cat>
          <c:val>
            <c:numRef>
              <c:f>省市別輸入症例数変化!$D$2:$D$449</c:f>
              <c:numCache>
                <c:formatCode>General</c:formatCode>
                <c:ptCount val="44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省市別輸入症例数変化!$C$2:$C$449</c:f>
              <c:numCache>
                <c:formatCode>m"月"d"日"</c:formatCode>
                <c:ptCount val="4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numCache>
            </c:numRef>
          </c:cat>
          <c:val>
            <c:numRef>
              <c:f>省市別輸入症例数変化!$E$2:$E$449</c:f>
              <c:numCache>
                <c:formatCode>General</c:formatCode>
                <c:ptCount val="44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省市別輸入症例数変化!$C$2:$C$449</c:f>
              <c:numCache>
                <c:formatCode>m"月"d"日"</c:formatCode>
                <c:ptCount val="4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numCache>
            </c:numRef>
          </c:cat>
          <c:val>
            <c:numRef>
              <c:f>省市別輸入症例数変化!$F$2:$F$449</c:f>
              <c:numCache>
                <c:formatCode>General</c:formatCode>
                <c:ptCount val="44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省市別輸入症例数変化!$C$2:$C$449</c:f>
              <c:numCache>
                <c:formatCode>m"月"d"日"</c:formatCode>
                <c:ptCount val="4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numCache>
            </c:numRef>
          </c:cat>
          <c:val>
            <c:numRef>
              <c:f>省市別輸入症例数変化!$G$2:$G$449</c:f>
              <c:numCache>
                <c:formatCode>General</c:formatCode>
                <c:ptCount val="44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省市別輸入症例数変化!$C$2:$C$449</c:f>
              <c:numCache>
                <c:formatCode>m"月"d"日"</c:formatCode>
                <c:ptCount val="4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numCache>
            </c:numRef>
          </c:cat>
          <c:val>
            <c:numRef>
              <c:f>省市別輸入症例数変化!$H$2:$H$449</c:f>
              <c:numCache>
                <c:formatCode>General</c:formatCode>
                <c:ptCount val="44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省市別輸入症例数変化!$C$2:$C$449</c:f>
              <c:numCache>
                <c:formatCode>m"月"d"日"</c:formatCode>
                <c:ptCount val="4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numCache>
            </c:numRef>
          </c:cat>
          <c:val>
            <c:numRef>
              <c:f>省市別輸入症例数変化!$I$2:$I$449</c:f>
              <c:numCache>
                <c:formatCode>0_);[Red]\(0\)</c:formatCode>
                <c:ptCount val="44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pt idx="440">
                  <c:v>11</c:v>
                </c:pt>
                <c:pt idx="441">
                  <c:v>6</c:v>
                </c:pt>
                <c:pt idx="442">
                  <c:v>3</c:v>
                </c:pt>
                <c:pt idx="443">
                  <c:v>15</c:v>
                </c:pt>
                <c:pt idx="444">
                  <c:v>13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省市別輸入症例数変化!$AG$2:$AG$448</c:f>
              <c:numCache>
                <c:formatCode>m"月"d"日"</c:formatCode>
                <c:ptCount val="4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6" formatCode="General">
                  <c:v>1</c:v>
                </c:pt>
              </c:numCache>
            </c:numRef>
          </c:cat>
          <c:val>
            <c:numRef>
              <c:f>省市別輸入症例数変化!$AH$2:$AH$448</c:f>
              <c:numCache>
                <c:formatCode>0_);[Red]\(0\)</c:formatCode>
                <c:ptCount val="44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省市別輸入症例数変化!$AG$2:$AG$448</c:f>
              <c:numCache>
                <c:formatCode>m"月"d"日"</c:formatCode>
                <c:ptCount val="4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6" formatCode="General">
                  <c:v>1</c:v>
                </c:pt>
              </c:numCache>
            </c:numRef>
          </c:cat>
          <c:val>
            <c:numRef>
              <c:f>省市別輸入症例数変化!$AI$2:$AI$448</c:f>
              <c:numCache>
                <c:formatCode>General</c:formatCode>
                <c:ptCount val="44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香港マカオ台湾の患者・海外輸入症例・無症状病原体保有者!$BR$29:$BR$685</c:f>
              <c:numCache>
                <c:formatCode>General</c:formatCode>
                <c:ptCount val="65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香港マカオ台湾の患者・海外輸入症例・無症状病原体保有者!$BS$29:$BS$685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香港マカオ台湾の患者・海外輸入症例・無症状病原体保有者!$BT$29:$BT$685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香港マカオ台湾の患者・海外輸入症例・無症状病原体保有者!$AX$169:$AX$685</c:f>
              <c:numCache>
                <c:formatCode>m"月"d"日"</c:formatCode>
                <c:ptCount val="5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numCache>
            </c:numRef>
          </c:cat>
          <c:val>
            <c:numRef>
              <c:f>香港マカオ台湾の患者・海外輸入症例・無症状病原体保有者!$AY$169:$AY$685</c:f>
              <c:numCache>
                <c:formatCode>General</c:formatCode>
                <c:ptCount val="51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香港マカオ台湾の患者・海外輸入症例・無症状病原体保有者!$AX$169:$AX$685</c:f>
              <c:numCache>
                <c:formatCode>m"月"d"日"</c:formatCode>
                <c:ptCount val="5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numCache>
            </c:numRef>
          </c:cat>
          <c:val>
            <c:numRef>
              <c:f>香港マカオ台湾の患者・海外輸入症例・無症状病原体保有者!$BB$169:$BB$685</c:f>
              <c:numCache>
                <c:formatCode>General</c:formatCode>
                <c:ptCount val="51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香港マカオ台湾の患者・海外輸入症例・無症状病原体保有者!$AX$169:$AX$685</c:f>
              <c:numCache>
                <c:formatCode>m"月"d"日"</c:formatCode>
                <c:ptCount val="5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numCache>
            </c:numRef>
          </c:cat>
          <c:val>
            <c:numRef>
              <c:f>香港マカオ台湾の患者・海外輸入症例・無症状病原体保有者!$AZ$169:$AZ$685</c:f>
              <c:numCache>
                <c:formatCode>General</c:formatCode>
                <c:ptCount val="51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香港マカオ台湾の患者・海外輸入症例・無症状病原体保有者!$AX$169:$AX$685</c:f>
              <c:numCache>
                <c:formatCode>m"月"d"日"</c:formatCode>
                <c:ptCount val="5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numCache>
            </c:numRef>
          </c:cat>
          <c:val>
            <c:numRef>
              <c:f>香港マカオ台湾の患者・海外輸入症例・無症状病原体保有者!$BC$169:$BC$685</c:f>
              <c:numCache>
                <c:formatCode>General</c:formatCode>
                <c:ptCount val="51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新疆の情況!$U$6:$U$490</c:f>
              <c:strCache>
                <c:ptCount val="4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strCache>
            </c:strRef>
          </c:cat>
          <c:val>
            <c:numRef>
              <c:f>新疆の情況!$V$6:$V$490</c:f>
              <c:numCache>
                <c:formatCode>General</c:formatCode>
                <c:ptCount val="48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新疆の情況!$U$6:$U$490</c:f>
              <c:strCache>
                <c:ptCount val="4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strCache>
            </c:strRef>
          </c:cat>
          <c:val>
            <c:numRef>
              <c:f>新疆の情況!$Y$6:$Y$490</c:f>
              <c:numCache>
                <c:formatCode>General</c:formatCode>
                <c:ptCount val="48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新疆の情況!$U$6:$U$490</c:f>
              <c:strCache>
                <c:ptCount val="4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strCache>
            </c:strRef>
          </c:cat>
          <c:val>
            <c:numRef>
              <c:f>新疆の情況!$W$6:$W$490</c:f>
              <c:numCache>
                <c:formatCode>General</c:formatCode>
                <c:ptCount val="48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新疆の情況!$U$6:$U$490</c:f>
              <c:strCache>
                <c:ptCount val="4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strCache>
            </c:strRef>
          </c:cat>
          <c:val>
            <c:numRef>
              <c:f>新疆の情況!$X$6:$X$490</c:f>
              <c:numCache>
                <c:formatCode>General</c:formatCode>
                <c:ptCount val="48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新疆の情況!$U$6:$U$490</c:f>
              <c:strCache>
                <c:ptCount val="4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strCache>
            </c:strRef>
          </c:cat>
          <c:val>
            <c:numRef>
              <c:f>新疆の情況!$Z$6:$Z$490</c:f>
              <c:numCache>
                <c:formatCode>General</c:formatCode>
                <c:ptCount val="48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国家衛健委発表に基づく感染状況!$X$27:$X$687</c:f>
              <c:numCache>
                <c:formatCode>#,##0_);[Red]\(#,##0\)</c:formatCode>
                <c:ptCount val="6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国家衛健委発表に基づく感染状況!$Y$27:$Y$687</c:f>
              <c:numCache>
                <c:formatCode>General</c:formatCode>
                <c:ptCount val="6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国家衛健委発表に基づく感染状況!$AA$27:$AA$687</c:f>
              <c:numCache>
                <c:formatCode>General</c:formatCode>
                <c:ptCount val="6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国家衛健委発表に基づく感染状況!$AB$27:$AB$687</c:f>
              <c:numCache>
                <c:formatCode>General</c:formatCode>
                <c:ptCount val="6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国家衛健委発表に基づく感染状況!$X$27:$X$687</c:f>
              <c:numCache>
                <c:formatCode>#,##0_);[Red]\(#,##0\)</c:formatCode>
                <c:ptCount val="6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国家衛健委発表に基づく感染状況!$Y$27:$Y$687</c:f>
              <c:numCache>
                <c:formatCode>General</c:formatCode>
                <c:ptCount val="6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国家衛健委発表に基づく感染状況!$AA$27:$AA$687</c:f>
              <c:numCache>
                <c:formatCode>General</c:formatCode>
                <c:ptCount val="6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国家衛健委発表に基づく感染状況!$AB$27:$AB$687</c:f>
              <c:numCache>
                <c:formatCode>General</c:formatCode>
                <c:ptCount val="6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国家衛健委発表に基づく感染状況!$AA$27:$AA$687</c:f>
              <c:numCache>
                <c:formatCode>General</c:formatCode>
                <c:ptCount val="6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国家衛健委発表に基づく感染状況!$AB$27:$AB$687</c:f>
              <c:numCache>
                <c:formatCode>General</c:formatCode>
                <c:ptCount val="6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国家衛健委発表に基づく感染状況!$X$27:$X$687</c:f>
              <c:numCache>
                <c:formatCode>#,##0_);[Red]\(#,##0\)</c:formatCode>
                <c:ptCount val="6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国家衛健委発表に基づく感染状況!$Y$27:$Y$687</c:f>
              <c:numCache>
                <c:formatCode>General</c:formatCode>
                <c:ptCount val="6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国家衛健委発表に基づく感染状況!$AA$27:$AA$687</c:f>
              <c:numCache>
                <c:formatCode>General</c:formatCode>
                <c:ptCount val="6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numCache>
            </c:numRef>
          </c:cat>
          <c:val>
            <c:numRef>
              <c:f>国家衛健委発表に基づく感染状況!$AB$27:$AB$687</c:f>
              <c:numCache>
                <c:formatCode>General</c:formatCode>
                <c:ptCount val="6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香港マカオ台湾の患者・海外輸入症例・無症状病原体保有者!$CO$485:$CO$685</c:f>
              <c:numCache>
                <c:formatCode>m"月"d"日"</c:formatCode>
                <c:ptCount val="2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numCache>
            </c:numRef>
          </c:cat>
          <c:val>
            <c:numRef>
              <c:f>香港マカオ台湾の患者・海外輸入症例・無症状病原体保有者!$CP$485:$CP$685</c:f>
              <c:numCache>
                <c:formatCode>General</c:formatCode>
                <c:ptCount val="20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香港マカオ台湾の患者・海外輸入症例・無症状病原体保有者!$CO$485:$CO$685</c:f>
              <c:numCache>
                <c:formatCode>m"月"d"日"</c:formatCode>
                <c:ptCount val="2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numCache>
            </c:numRef>
          </c:cat>
          <c:val>
            <c:numRef>
              <c:f>香港マカオ台湾の患者・海外輸入症例・無症状病原体保有者!$CQ$485:$CQ$685</c:f>
              <c:numCache>
                <c:formatCode>General</c:formatCode>
                <c:ptCount val="20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国家衛健委発表に基づく感染状況!$AE$374:$AE$687</c:f>
              <c:numCache>
                <c:formatCode>m"月"d"日"</c:formatCode>
                <c:ptCount val="31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numCache>
            </c:numRef>
          </c:cat>
          <c:val>
            <c:numRef>
              <c:f>国家衛健委発表に基づく感染状況!$AF$374:$AF$687</c:f>
              <c:numCache>
                <c:formatCode>#,##0_);[Red]\(#,##0\)</c:formatCode>
                <c:ptCount val="31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香港マカオ台湾の患者・海外輸入症例・無症状病原体保有者!$BJ$97:$BJ$684</c:f>
              <c:numCache>
                <c:formatCode>m"月"d"日"</c:formatCode>
                <c:ptCount val="5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numCache>
            </c:numRef>
          </c:cat>
          <c:val>
            <c:numRef>
              <c:f>香港マカオ台湾の患者・海外輸入症例・無症状病原体保有者!$BK$97:$BK$684</c:f>
              <c:numCache>
                <c:formatCode>General</c:formatCode>
                <c:ptCount val="58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香港マカオ台湾の患者・海外輸入症例・無症状病原体保有者!$BJ$97:$BJ$684</c:f>
              <c:numCache>
                <c:formatCode>m"月"d"日"</c:formatCode>
                <c:ptCount val="5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numCache>
            </c:numRef>
          </c:cat>
          <c:val>
            <c:numRef>
              <c:f>香港マカオ台湾の患者・海外輸入症例・無症状病原体保有者!$BL$97:$BL$684</c:f>
              <c:numCache>
                <c:formatCode>General</c:formatCode>
                <c:ptCount val="58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香港マカオ台湾の患者・海外輸入症例・無症状病原体保有者!$BE$70:$BE$685</c:f>
              <c:numCache>
                <c:formatCode>m"月"d"日"</c:formatCode>
                <c:ptCount val="6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numCache>
            </c:numRef>
          </c:cat>
          <c:val>
            <c:numRef>
              <c:f>香港マカオ台湾の患者・海外輸入症例・無症状病原体保有者!$BF$70:$BF$685</c:f>
              <c:numCache>
                <c:formatCode>General</c:formatCode>
                <c:ptCount val="61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香港マカオ台湾の患者・海外輸入症例・無症状病原体保有者!$BE$70:$BE$685</c:f>
              <c:numCache>
                <c:formatCode>m"月"d"日"</c:formatCode>
                <c:ptCount val="6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numCache>
            </c:numRef>
          </c:cat>
          <c:val>
            <c:numRef>
              <c:f>香港マカオ台湾の患者・海外輸入症例・無症状病原体保有者!$BG$70:$BG$685</c:f>
              <c:numCache>
                <c:formatCode>General</c:formatCode>
                <c:ptCount val="61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香港マカオ台湾の患者・海外輸入症例・無症状病原体保有者!$BY$29:$BY$685</c:f>
              <c:numCache>
                <c:formatCode>General</c:formatCode>
                <c:ptCount val="65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香港マカオ台湾の患者・海外輸入症例・無症状病原体保有者!$BZ$29:$BZ$685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香港マカオ台湾の患者・海外輸入症例・無症状病原体保有者!$CA$29:$CA$685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香港マカオ台湾の患者・海外輸入症例・無症状病原体保有者!$CC$29:$CC$685</c:f>
              <c:numCache>
                <c:formatCode>General</c:formatCode>
                <c:ptCount val="65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香港マカオ台湾の患者・海外輸入症例・無症状病原体保有者!$CD$29:$CD$685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香港マカオ台湾の患者・海外輸入症例・無症状病原体保有者!$CE$29:$CE$685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香港マカオ台湾の患者・海外輸入症例・無症状病原体保有者!$CJ$29:$CJ$685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香港マカオ台湾の患者・海外輸入症例・無症状病原体保有者!$CG$29:$CG$685</c:f>
              <c:numCache>
                <c:formatCode>General</c:formatCode>
                <c:ptCount val="6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香港マカオ台湾の患者・海外輸入症例・無症状病原体保有者!$CF$29:$CF$685</c:f>
              <c:numCache>
                <c:formatCode>m"月"d"日"</c:formatCode>
                <c:ptCount val="6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numCache>
            </c:numRef>
          </c:cat>
          <c:val>
            <c:numRef>
              <c:f>香港マカオ台湾の患者・海外輸入症例・無症状病原体保有者!$CH$29:$CH$685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香港マカオ台湾の患者・海外輸入症例・無症状病原体保有者!$CM$189:$CM$684</c:f>
              <c:numCache>
                <c:formatCode>m"月"d"日"</c:formatCode>
                <c:ptCount val="4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numCache>
            </c:numRef>
          </c:cat>
          <c:val>
            <c:numRef>
              <c:f>香港マカオ台湾の患者・海外輸入症例・無症状病原体保有者!$CN$189:$CN$684</c:f>
              <c:numCache>
                <c:formatCode>General</c:formatCode>
                <c:ptCount val="4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6"/>
  <sheetViews>
    <sheetView zoomScaleNormal="100" workbookViewId="0">
      <pane xSplit="2" ySplit="5" topLeftCell="C677" activePane="bottomRight" state="frozen"/>
      <selection pane="topRight" activeCell="C1" sqref="C1"/>
      <selection pane="bottomLeft" activeCell="A8" sqref="A8"/>
      <selection pane="bottomRight" activeCell="B685" sqref="B68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c r="C685" s="48"/>
      <c r="D685" s="84"/>
      <c r="E685" s="110"/>
      <c r="F685" s="57"/>
      <c r="G685" s="48"/>
      <c r="H685" s="89"/>
      <c r="I685" s="89"/>
      <c r="J685" s="48"/>
      <c r="K685" s="56"/>
      <c r="L685" s="48"/>
      <c r="M685" s="89"/>
      <c r="N685" s="48"/>
      <c r="O685" s="89"/>
      <c r="P685" s="111"/>
      <c r="Q685" s="57"/>
      <c r="R685" s="48"/>
      <c r="S685" s="118"/>
      <c r="T685" s="57"/>
      <c r="U685" s="78"/>
      <c r="W685" s="1"/>
      <c r="X685" s="122"/>
      <c r="Z685" s="123"/>
      <c r="AE685" s="1"/>
      <c r="AF685" s="294"/>
    </row>
    <row r="686" spans="2:32" x14ac:dyDescent="0.55000000000000004">
      <c r="B686" s="77"/>
      <c r="C686" s="59"/>
      <c r="D686" s="49"/>
      <c r="E686" s="61"/>
      <c r="F686" s="60"/>
      <c r="G686" s="59"/>
      <c r="H686" s="61"/>
      <c r="I686" s="55"/>
      <c r="J686" s="59"/>
      <c r="K686" s="61"/>
      <c r="L686" s="59"/>
      <c r="M686" s="61"/>
      <c r="N686" s="48"/>
      <c r="O686" s="60"/>
      <c r="P686" s="124"/>
      <c r="Q686" s="60"/>
      <c r="R686" s="48"/>
      <c r="S686" s="60"/>
      <c r="T686" s="60"/>
      <c r="U686" s="78"/>
    </row>
    <row r="687" spans="2:32" ht="9.5" customHeight="1" thickBot="1" x14ac:dyDescent="0.6">
      <c r="B687" s="66"/>
      <c r="C687" s="79"/>
      <c r="D687" s="80"/>
      <c r="E687" s="82"/>
      <c r="F687" s="95"/>
      <c r="G687" s="79"/>
      <c r="H687" s="82"/>
      <c r="I687" s="82"/>
      <c r="J687" s="79"/>
      <c r="K687" s="82"/>
      <c r="L687" s="79"/>
      <c r="M687" s="82"/>
      <c r="N687" s="83"/>
      <c r="O687" s="81"/>
      <c r="P687" s="94"/>
      <c r="Q687" s="95"/>
      <c r="R687" s="120"/>
      <c r="S687" s="95"/>
      <c r="T687" s="95"/>
      <c r="U687" s="67"/>
    </row>
    <row r="689" spans="2:21" ht="13" customHeight="1" x14ac:dyDescent="0.55000000000000004">
      <c r="E689" s="112"/>
      <c r="F689" s="113"/>
      <c r="G689" s="112" t="s">
        <v>80</v>
      </c>
      <c r="H689" s="113"/>
      <c r="I689" s="113"/>
      <c r="J689" s="113"/>
      <c r="U689" s="72"/>
    </row>
    <row r="690" spans="2:21" ht="13" customHeight="1" x14ac:dyDescent="0.55000000000000004">
      <c r="E690" s="112" t="s">
        <v>98</v>
      </c>
      <c r="F690" s="113"/>
      <c r="G690" s="295" t="s">
        <v>79</v>
      </c>
      <c r="H690" s="296"/>
      <c r="I690" s="112" t="s">
        <v>106</v>
      </c>
      <c r="J690" s="113"/>
    </row>
    <row r="691" spans="2:21" ht="13" customHeight="1" x14ac:dyDescent="0.55000000000000004">
      <c r="B691" s="130"/>
      <c r="E691" s="114" t="s">
        <v>108</v>
      </c>
      <c r="F691" s="113"/>
      <c r="G691" s="115"/>
      <c r="H691" s="115"/>
      <c r="I691" s="112" t="s">
        <v>107</v>
      </c>
      <c r="J691" s="113"/>
    </row>
    <row r="692" spans="2:21" ht="18.5" customHeight="1" x14ac:dyDescent="0.55000000000000004">
      <c r="E692" s="112" t="s">
        <v>96</v>
      </c>
      <c r="F692" s="113"/>
      <c r="G692" s="112" t="s">
        <v>97</v>
      </c>
      <c r="H692" s="113"/>
      <c r="I692" s="113"/>
      <c r="J692" s="113"/>
    </row>
    <row r="693" spans="2:21" ht="13" customHeight="1" x14ac:dyDescent="0.55000000000000004">
      <c r="E693" s="112" t="s">
        <v>98</v>
      </c>
      <c r="F693" s="113"/>
      <c r="G693" s="112" t="s">
        <v>99</v>
      </c>
      <c r="H693" s="113"/>
      <c r="I693" s="113"/>
      <c r="J693" s="113"/>
    </row>
    <row r="694" spans="2:21" ht="13" customHeight="1" x14ac:dyDescent="0.55000000000000004">
      <c r="E694" s="112" t="s">
        <v>98</v>
      </c>
      <c r="F694" s="113"/>
      <c r="G694" s="112" t="s">
        <v>100</v>
      </c>
      <c r="H694" s="113"/>
      <c r="I694" s="113"/>
      <c r="J694" s="113"/>
    </row>
    <row r="695" spans="2:21" ht="13" customHeight="1" x14ac:dyDescent="0.55000000000000004">
      <c r="E695" s="112" t="s">
        <v>101</v>
      </c>
      <c r="F695" s="113"/>
      <c r="G695" s="112" t="s">
        <v>102</v>
      </c>
      <c r="H695" s="113"/>
      <c r="I695" s="113"/>
      <c r="J695" s="113"/>
    </row>
    <row r="696" spans="2:21" ht="13" customHeight="1" x14ac:dyDescent="0.55000000000000004">
      <c r="E696" s="112" t="s">
        <v>103</v>
      </c>
      <c r="F696" s="113"/>
      <c r="G696" s="112" t="s">
        <v>104</v>
      </c>
      <c r="H696" s="113"/>
      <c r="I696" s="113"/>
      <c r="J696" s="113"/>
    </row>
  </sheetData>
  <mergeCells count="12">
    <mergeCell ref="G690:H69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9"/>
  <sheetViews>
    <sheetView topLeftCell="A6" zoomScale="96" zoomScaleNormal="96" workbookViewId="0">
      <pane xSplit="1" ySplit="2" topLeftCell="AQ673" activePane="bottomRight" state="frozen"/>
      <selection activeCell="A6" sqref="A6"/>
      <selection pane="topRight" activeCell="B6" sqref="B6"/>
      <selection pane="bottomLeft" activeCell="A8" sqref="A8"/>
      <selection pane="bottomRight" activeCell="AX683" sqref="AX68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83"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83" si="6539">+AW669+1</f>
        <v>509</v>
      </c>
      <c r="AX670" s="237">
        <f t="shared" si="6508"/>
        <v>44494</v>
      </c>
      <c r="AY670" s="6">
        <v>3</v>
      </c>
      <c r="AZ670" s="238">
        <f t="shared" si="6509"/>
        <v>417</v>
      </c>
      <c r="BA670" s="238">
        <f t="shared" ref="BA670:BA683" si="6540">+BA666+1</f>
        <v>375</v>
      </c>
      <c r="BB670" s="130">
        <v>0</v>
      </c>
      <c r="BC670" s="27">
        <f t="shared" si="5255"/>
        <v>967</v>
      </c>
      <c r="BD670" s="238">
        <f t="shared" ref="BD670:BD683"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BF683"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BR683"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c r="B684" s="240"/>
      <c r="C684" s="154"/>
      <c r="D684" s="154"/>
      <c r="E684" s="147"/>
      <c r="F684" s="147"/>
      <c r="G684" s="147"/>
      <c r="H684" s="135"/>
      <c r="I684" s="147"/>
      <c r="J684" s="135"/>
      <c r="K684" s="42"/>
      <c r="L684" s="146"/>
      <c r="M684" s="147"/>
      <c r="N684" s="135"/>
      <c r="O684" s="135"/>
      <c r="P684" s="147"/>
      <c r="Q684" s="147"/>
      <c r="R684" s="135"/>
      <c r="S684" s="135"/>
      <c r="T684" s="147"/>
      <c r="U684" s="147"/>
      <c r="V684" s="135"/>
      <c r="W684" s="42"/>
      <c r="X684" s="148"/>
      <c r="Y684" s="5"/>
      <c r="Z684" s="75"/>
      <c r="AA684" s="230"/>
      <c r="AB684" s="230"/>
      <c r="AC684" s="231"/>
      <c r="AD684" s="183"/>
      <c r="AE684" s="243"/>
      <c r="AF684" s="155"/>
      <c r="AG684" s="184"/>
      <c r="AH684" s="155"/>
      <c r="AI684" s="184"/>
      <c r="AJ684" s="185"/>
      <c r="AK684" s="186"/>
      <c r="AL684" s="155"/>
      <c r="AM684" s="184"/>
      <c r="AN684" s="155"/>
      <c r="AO684" s="184"/>
      <c r="AP684" s="187"/>
      <c r="AQ684" s="186"/>
      <c r="AR684" s="155"/>
      <c r="AS684" s="184"/>
      <c r="AT684" s="155"/>
      <c r="AU684" s="184"/>
      <c r="AV684" s="188"/>
      <c r="AW684" s="238"/>
      <c r="AX684" s="237"/>
      <c r="AY684" s="6"/>
      <c r="AZ684" s="238"/>
      <c r="BA684" s="238"/>
      <c r="BB684" s="130"/>
      <c r="BC684" s="27"/>
      <c r="BD684" s="238"/>
      <c r="BE684" s="229"/>
      <c r="BF684" s="132"/>
      <c r="BG684" s="132"/>
      <c r="BH684" s="229"/>
      <c r="BI684" s="132"/>
      <c r="BJ684" s="1"/>
      <c r="BN684" s="1"/>
      <c r="BQ684" s="179"/>
      <c r="BX684" s="179"/>
      <c r="CB684" s="179"/>
      <c r="CF684" s="179"/>
      <c r="CI684" s="179"/>
      <c r="CK684" s="1"/>
      <c r="CL684" s="282"/>
      <c r="CM684" s="1"/>
      <c r="CN684" s="283"/>
      <c r="CO684" s="179"/>
    </row>
    <row r="685" spans="1:96" ht="7" customHeight="1" thickBot="1" x14ac:dyDescent="0.6">
      <c r="A685" s="66"/>
      <c r="B685" s="146"/>
      <c r="C685" s="154"/>
      <c r="D685" s="147"/>
      <c r="E685" s="147"/>
      <c r="F685" s="147"/>
      <c r="G685" s="147"/>
      <c r="H685" s="135"/>
      <c r="I685" s="147"/>
      <c r="J685" s="135"/>
      <c r="K685" s="148"/>
      <c r="L685" s="146"/>
      <c r="M685" s="147"/>
      <c r="N685" s="135"/>
      <c r="O685" s="135"/>
      <c r="P685" s="147"/>
      <c r="Q685" s="147"/>
      <c r="R685" s="135"/>
      <c r="S685" s="135"/>
      <c r="T685" s="147"/>
      <c r="U685" s="147"/>
      <c r="V685" s="135"/>
      <c r="W685" s="42"/>
      <c r="X685" s="148"/>
      <c r="Z685" s="66"/>
      <c r="AA685" s="64"/>
      <c r="AB685" s="64"/>
      <c r="AC685" s="64"/>
      <c r="AD685" s="183"/>
      <c r="AE685" s="243"/>
      <c r="AF685" s="155"/>
      <c r="AG685" s="184"/>
      <c r="AH685" s="155"/>
      <c r="AI685" s="184"/>
      <c r="AJ685" s="185"/>
      <c r="AK685" s="186"/>
      <c r="AL685" s="155"/>
      <c r="AM685" s="184"/>
      <c r="AN685" s="155"/>
      <c r="AO685" s="184"/>
      <c r="AP685" s="187"/>
      <c r="AQ685" s="186"/>
      <c r="AR685" s="155"/>
      <c r="AS685" s="184"/>
      <c r="AT685" s="155"/>
      <c r="AU685" s="184"/>
      <c r="AV685" s="188"/>
    </row>
    <row r="686" spans="1:96" x14ac:dyDescent="0.55000000000000004">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AE686">
        <f>SUM(AD443:AD448)</f>
        <v>190</v>
      </c>
      <c r="AY686" s="45" t="s">
        <v>476</v>
      </c>
      <c r="BB686" s="45" t="s">
        <v>475</v>
      </c>
      <c r="BV686">
        <f>SUM(BV442:BV685)</f>
        <v>1218</v>
      </c>
    </row>
    <row r="687" spans="1:96" x14ac:dyDescent="0.55000000000000004">
      <c r="B687">
        <f>SUM(B554:B584)</f>
        <v>832</v>
      </c>
      <c r="AI687" s="259">
        <f>SUM(AI189:AI558)</f>
        <v>205</v>
      </c>
      <c r="AY687" s="45">
        <f>SUM(AY359:AY413)</f>
        <v>69</v>
      </c>
      <c r="BB687" s="45">
        <f>SUM(BB374:BB413)</f>
        <v>941</v>
      </c>
    </row>
    <row r="688" spans="1:96" x14ac:dyDescent="0.55000000000000004">
      <c r="L688">
        <f>SUM(L97:L687)</f>
        <v>13118</v>
      </c>
      <c r="P688">
        <f>SUM(P97:P687)</f>
        <v>2711</v>
      </c>
      <c r="AD688">
        <f>SUM(AD188:AD194)</f>
        <v>82</v>
      </c>
      <c r="AY688" s="45" t="s">
        <v>687</v>
      </c>
    </row>
    <row r="689" spans="1:51" ht="15" customHeight="1" x14ac:dyDescent="0.55000000000000004">
      <c r="A689" s="130"/>
      <c r="D689">
        <f>SUM(B229:B259)</f>
        <v>435</v>
      </c>
      <c r="Z689" s="130"/>
      <c r="AA689" s="130"/>
      <c r="AB689" s="130"/>
      <c r="AC689" s="130"/>
      <c r="AF689">
        <f>SUM(AD188:AD558)</f>
        <v>10740</v>
      </c>
      <c r="AY689" s="45">
        <f>SUM(AY581:AY685)</f>
        <v>48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6"/>
  <sheetViews>
    <sheetView zoomScaleNormal="100" workbookViewId="0">
      <pane xSplit="3" ySplit="1" topLeftCell="M438" activePane="bottomRight" state="frozen"/>
      <selection pane="topRight" activeCell="C1" sqref="C1"/>
      <selection pane="bottomLeft" activeCell="A2" sqref="A2"/>
      <selection pane="bottomRight" activeCell="R446" sqref="R44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f t="shared" ref="B442" si="1027">SUM(D442:AF442)-I442</f>
        <v>17</v>
      </c>
      <c r="C442" s="1">
        <v>44503</v>
      </c>
      <c r="D442">
        <v>3</v>
      </c>
      <c r="E442">
        <v>3</v>
      </c>
      <c r="I442" s="265">
        <f t="shared" ref="I442" si="1028">SUM(J442:AE442)</f>
        <v>11</v>
      </c>
      <c r="N442">
        <v>5</v>
      </c>
      <c r="W442">
        <v>2</v>
      </c>
      <c r="AA442">
        <v>1</v>
      </c>
      <c r="AD442">
        <v>3</v>
      </c>
      <c r="AG442" s="1">
        <f t="shared" ref="AG442" si="1029">+C442</f>
        <v>44503</v>
      </c>
      <c r="AH442" s="266">
        <f t="shared" ref="AH442" si="1030">+B442</f>
        <v>17</v>
      </c>
      <c r="AI442">
        <f t="shared" ref="AI442" si="1031">+D442</f>
        <v>3</v>
      </c>
    </row>
    <row r="443" spans="2:35" ht="17.5" customHeight="1" x14ac:dyDescent="0.55000000000000004">
      <c r="B443" s="265">
        <f t="shared" ref="B443" si="1032">SUM(D443:AF443)-I443</f>
        <v>10</v>
      </c>
      <c r="C443" s="1">
        <v>44504</v>
      </c>
      <c r="D443">
        <v>3</v>
      </c>
      <c r="E443">
        <v>1</v>
      </c>
      <c r="I443" s="265">
        <f t="shared" ref="I443" si="1033">SUM(J443:AE443)</f>
        <v>6</v>
      </c>
      <c r="N443">
        <v>3</v>
      </c>
      <c r="X443">
        <v>1</v>
      </c>
      <c r="AC443">
        <v>1</v>
      </c>
      <c r="AD443">
        <v>1</v>
      </c>
      <c r="AG443" s="1">
        <f t="shared" ref="AG443" si="1034">+C443</f>
        <v>44504</v>
      </c>
      <c r="AH443" s="266">
        <f t="shared" ref="AH443" si="1035">+B443</f>
        <v>10</v>
      </c>
      <c r="AI443">
        <f t="shared" ref="AI443" si="1036">+D443</f>
        <v>3</v>
      </c>
    </row>
    <row r="444" spans="2:35" ht="17.5" customHeight="1" x14ac:dyDescent="0.55000000000000004">
      <c r="B444" s="265">
        <f t="shared" ref="B444" si="1037">SUM(D444:AF444)-I444</f>
        <v>15</v>
      </c>
      <c r="C444" s="1">
        <v>44505</v>
      </c>
      <c r="D444">
        <v>3</v>
      </c>
      <c r="E444">
        <v>3</v>
      </c>
      <c r="F444">
        <v>2</v>
      </c>
      <c r="G444">
        <v>1</v>
      </c>
      <c r="H444">
        <v>3</v>
      </c>
      <c r="I444" s="265">
        <f t="shared" ref="I444" si="1038">SUM(J444:AE444)</f>
        <v>3</v>
      </c>
      <c r="AC444">
        <v>1</v>
      </c>
      <c r="AD444">
        <v>2</v>
      </c>
      <c r="AG444" s="1">
        <f t="shared" ref="AG444" si="1039">+C444</f>
        <v>44505</v>
      </c>
      <c r="AH444" s="266">
        <f t="shared" ref="AH444" si="1040">+B444</f>
        <v>15</v>
      </c>
      <c r="AI444">
        <f t="shared" ref="AI444" si="1041">+D444</f>
        <v>3</v>
      </c>
    </row>
    <row r="445" spans="2:35" ht="17.5" customHeight="1" x14ac:dyDescent="0.55000000000000004">
      <c r="B445" s="265">
        <f t="shared" ref="B445" si="1042">SUM(D445:AF445)-I445</f>
        <v>24</v>
      </c>
      <c r="C445" s="1">
        <v>44506</v>
      </c>
      <c r="D445">
        <v>3</v>
      </c>
      <c r="E445">
        <v>3</v>
      </c>
      <c r="G445">
        <v>2</v>
      </c>
      <c r="H445">
        <v>1</v>
      </c>
      <c r="I445" s="265">
        <f t="shared" ref="I445" si="1043">SUM(J445:AE445)</f>
        <v>15</v>
      </c>
      <c r="J445">
        <v>1</v>
      </c>
      <c r="N445">
        <v>1</v>
      </c>
      <c r="Q445">
        <v>1</v>
      </c>
      <c r="X445">
        <v>2</v>
      </c>
      <c r="AA445">
        <v>1</v>
      </c>
      <c r="AD445">
        <v>9</v>
      </c>
      <c r="AG445" s="1">
        <f t="shared" ref="AG445" si="1044">+C445</f>
        <v>44506</v>
      </c>
      <c r="AH445" s="266">
        <f t="shared" ref="AH445" si="1045">+B445</f>
        <v>24</v>
      </c>
      <c r="AI445">
        <f t="shared" ref="AI445" si="1046">+D445</f>
        <v>3</v>
      </c>
    </row>
    <row r="446" spans="2:35" ht="17.5" customHeight="1" x14ac:dyDescent="0.55000000000000004">
      <c r="B446" s="265">
        <f t="shared" ref="B446" si="1047">SUM(D446:AF446)-I446</f>
        <v>24</v>
      </c>
      <c r="C446" s="1">
        <v>44507</v>
      </c>
      <c r="D446">
        <v>6</v>
      </c>
      <c r="E446">
        <v>3</v>
      </c>
      <c r="F446">
        <v>1</v>
      </c>
      <c r="H446">
        <v>1</v>
      </c>
      <c r="I446" s="265">
        <f t="shared" ref="I446" si="1048">SUM(J446:AE446)</f>
        <v>13</v>
      </c>
      <c r="N446">
        <v>1</v>
      </c>
      <c r="Y446">
        <v>1</v>
      </c>
      <c r="AA446">
        <v>1</v>
      </c>
      <c r="AB446">
        <v>3</v>
      </c>
      <c r="AD446">
        <v>6</v>
      </c>
      <c r="AE446">
        <v>1</v>
      </c>
      <c r="AG446" s="1">
        <f t="shared" ref="AG446" si="1049">+C446</f>
        <v>44507</v>
      </c>
      <c r="AH446" s="266">
        <f t="shared" ref="AH446" si="1050">+B446</f>
        <v>24</v>
      </c>
      <c r="AI446">
        <f t="shared" ref="AI446" si="1051">+D446</f>
        <v>6</v>
      </c>
    </row>
    <row r="447" spans="2:35" ht="17.5" customHeight="1" x14ac:dyDescent="0.55000000000000004">
      <c r="B447" s="265"/>
      <c r="C447" s="1"/>
      <c r="E447" s="293"/>
      <c r="I447" s="265"/>
      <c r="AG447" s="1"/>
      <c r="AH447" s="266"/>
    </row>
    <row r="448" spans="2:35" x14ac:dyDescent="0.55000000000000004">
      <c r="B448" s="240"/>
      <c r="C448" s="1"/>
      <c r="AG448" s="278">
        <v>1</v>
      </c>
    </row>
    <row r="449" spans="2:32" s="264" customFormat="1" ht="5" customHeight="1" x14ac:dyDescent="0.55000000000000004">
      <c r="B449" s="263"/>
      <c r="C449" s="262"/>
      <c r="AF449" s="5"/>
    </row>
    <row r="450" spans="2:32" ht="5.5" customHeight="1" x14ac:dyDescent="0.55000000000000004">
      <c r="B450" s="256"/>
      <c r="C450" s="1"/>
    </row>
    <row r="451" spans="2:32" x14ac:dyDescent="0.55000000000000004">
      <c r="B451">
        <f>SUM(B2:B450)</f>
        <v>7406</v>
      </c>
      <c r="C451" s="1" t="s">
        <v>348</v>
      </c>
      <c r="D451" s="27">
        <f>SUM(D2:D450)</f>
        <v>1870</v>
      </c>
      <c r="E451" s="27">
        <f>SUM(E2:E450)</f>
        <v>1352</v>
      </c>
      <c r="F451" s="27">
        <f>SUM(F2:F450)</f>
        <v>576</v>
      </c>
      <c r="G451" s="27">
        <f>SUM(G2:G450)</f>
        <v>325</v>
      </c>
      <c r="H451" s="27">
        <f>SUM(H2:H450)</f>
        <v>472</v>
      </c>
      <c r="J451">
        <f t="shared" ref="J451:AE451" si="1052">SUM(J2:J450)</f>
        <v>124</v>
      </c>
      <c r="K451">
        <f t="shared" si="1052"/>
        <v>6</v>
      </c>
      <c r="L451">
        <f t="shared" si="1052"/>
        <v>18</v>
      </c>
      <c r="M451">
        <f t="shared" si="1052"/>
        <v>31</v>
      </c>
      <c r="N451">
        <f t="shared" si="1052"/>
        <v>93</v>
      </c>
      <c r="O451">
        <f t="shared" si="1052"/>
        <v>17</v>
      </c>
      <c r="P451">
        <f t="shared" si="1052"/>
        <v>26</v>
      </c>
      <c r="Q451">
        <f t="shared" si="1052"/>
        <v>117</v>
      </c>
      <c r="R451">
        <f t="shared" si="1052"/>
        <v>18</v>
      </c>
      <c r="S451">
        <f t="shared" si="1052"/>
        <v>77</v>
      </c>
      <c r="T451">
        <f t="shared" si="1052"/>
        <v>64</v>
      </c>
      <c r="U451">
        <f t="shared" si="1052"/>
        <v>114</v>
      </c>
      <c r="V451">
        <f t="shared" si="1052"/>
        <v>1</v>
      </c>
      <c r="W451">
        <f t="shared" si="1052"/>
        <v>6</v>
      </c>
      <c r="X451">
        <f t="shared" si="1052"/>
        <v>103</v>
      </c>
      <c r="Y451">
        <f t="shared" si="1052"/>
        <v>137</v>
      </c>
      <c r="Z451">
        <f t="shared" si="1052"/>
        <v>1</v>
      </c>
      <c r="AA451">
        <f t="shared" si="1052"/>
        <v>124</v>
      </c>
      <c r="AB451">
        <f t="shared" si="1052"/>
        <v>56</v>
      </c>
      <c r="AC451">
        <f t="shared" si="1052"/>
        <v>280</v>
      </c>
      <c r="AD451">
        <f t="shared" si="1052"/>
        <v>1178</v>
      </c>
      <c r="AE451">
        <f t="shared" si="1052"/>
        <v>220</v>
      </c>
    </row>
    <row r="452" spans="2:32" x14ac:dyDescent="0.55000000000000004">
      <c r="C452" s="1"/>
    </row>
    <row r="453" spans="2:32" ht="5" customHeight="1" x14ac:dyDescent="0.55000000000000004">
      <c r="C453" s="1"/>
    </row>
    <row r="456" spans="2:32" x14ac:dyDescent="0.55000000000000004">
      <c r="B456" s="240"/>
      <c r="J45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X92" sqref="X9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91"/>
  <sheetViews>
    <sheetView topLeftCell="A2" workbookViewId="0">
      <pane xSplit="2" ySplit="2" topLeftCell="C481" activePane="bottomRight" state="frozen"/>
      <selection activeCell="O24" sqref="O24"/>
      <selection pane="topRight" activeCell="O24" sqref="O24"/>
      <selection pane="bottomLeft" activeCell="O24" sqref="O24"/>
      <selection pane="bottomRight" activeCell="G488" sqref="G48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757</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758</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759</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760</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761</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B488" s="249"/>
      <c r="C488" s="45"/>
      <c r="G488" s="1"/>
      <c r="H488" s="130"/>
      <c r="I488" s="248"/>
      <c r="J488" s="130"/>
      <c r="K488" s="253"/>
      <c r="L488" s="276"/>
      <c r="M488" s="5"/>
      <c r="N488" s="253"/>
      <c r="O488" s="130"/>
      <c r="P488" s="130"/>
      <c r="Q488" s="6"/>
      <c r="R488" s="277"/>
      <c r="S488" s="239"/>
      <c r="T488" s="254"/>
      <c r="U488" s="279"/>
      <c r="V488" s="5"/>
      <c r="W488" s="27"/>
      <c r="X488" s="254"/>
      <c r="Y488" s="5"/>
      <c r="Z488" s="251"/>
    </row>
    <row r="489" spans="1:26" x14ac:dyDescent="0.55000000000000004">
      <c r="B489" s="249"/>
      <c r="C489" s="45"/>
      <c r="G489" s="1"/>
      <c r="H489" s="129"/>
      <c r="I489" s="286"/>
      <c r="J489" s="129"/>
      <c r="K489" s="287"/>
      <c r="L489" s="288"/>
      <c r="M489" s="286"/>
      <c r="N489" s="287"/>
      <c r="O489" s="129"/>
      <c r="P489" s="286"/>
      <c r="Q489" s="289"/>
      <c r="R489" s="290"/>
      <c r="S489" s="289"/>
      <c r="T489" s="129"/>
      <c r="U489" s="291"/>
      <c r="V489" s="286"/>
      <c r="W489" s="286"/>
      <c r="X489" s="129"/>
      <c r="Y489" s="286"/>
      <c r="Z489" s="129"/>
    </row>
    <row r="490" spans="1:26" ht="7.5" customHeight="1" x14ac:dyDescent="0.55000000000000004">
      <c r="H490" s="286"/>
      <c r="I490" s="286"/>
      <c r="J490" s="286"/>
      <c r="K490" s="286"/>
      <c r="L490" s="292"/>
      <c r="M490" s="286"/>
      <c r="N490" s="286"/>
      <c r="O490" s="286"/>
      <c r="P490" s="286"/>
      <c r="Q490" s="286"/>
      <c r="R490" s="292"/>
      <c r="S490" s="286"/>
      <c r="T490" s="286"/>
      <c r="U490" s="286"/>
      <c r="V490" s="286"/>
      <c r="W490" s="286"/>
      <c r="X490" s="129"/>
      <c r="Y490" s="286"/>
      <c r="Z490" s="129"/>
    </row>
    <row r="491" spans="1:26" x14ac:dyDescent="0.55000000000000004">
      <c r="H491" s="286"/>
      <c r="I491" s="286"/>
      <c r="J491" s="286"/>
      <c r="K491" s="286"/>
      <c r="L491" s="292"/>
      <c r="M491" s="286"/>
      <c r="N491" s="286"/>
      <c r="O491" s="286"/>
      <c r="P491" s="286"/>
      <c r="Q491" s="286"/>
      <c r="R491" s="292"/>
      <c r="S491" s="286"/>
      <c r="T491" s="286"/>
      <c r="U491" s="286"/>
      <c r="V491" s="286"/>
      <c r="W491" s="286"/>
      <c r="X491" s="129"/>
      <c r="Y491" s="286"/>
      <c r="Z49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2021-11-08T07:38:42Z</dcterms:modified>
</cp:coreProperties>
</file>