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5410F36B-7045-4C58-8EF2-E8826F977A67}" xr6:coauthVersionLast="47" xr6:coauthVersionMax="47" xr10:uidLastSave="{00000000-0000-0000-0000-000000000000}"/>
  <bookViews>
    <workbookView xWindow="-110" yWindow="-110" windowWidth="19420" windowHeight="9800" tabRatio="637" firstSheet="1"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461" i="7" l="1"/>
  <c r="AW697" i="5"/>
  <c r="AU697" i="5"/>
  <c r="AS697" i="5"/>
  <c r="CR697" i="5" s="1"/>
  <c r="AQ697" i="5"/>
  <c r="CP697" i="5" s="1"/>
  <c r="AO697" i="5"/>
  <c r="AM697" i="5"/>
  <c r="AK697" i="5"/>
  <c r="AI697" i="5"/>
  <c r="CN697" i="5" s="1"/>
  <c r="AG697" i="5"/>
  <c r="CQ697" i="5"/>
  <c r="CO697" i="5"/>
  <c r="CM697" i="5"/>
  <c r="CK697" i="5"/>
  <c r="CI697" i="5"/>
  <c r="CH697" i="5"/>
  <c r="CG697" i="5"/>
  <c r="CF697" i="5"/>
  <c r="CE697" i="5"/>
  <c r="CD697" i="5"/>
  <c r="CC697" i="5"/>
  <c r="CB697" i="5"/>
  <c r="CA697" i="5"/>
  <c r="BZ697" i="5"/>
  <c r="BY697" i="5"/>
  <c r="BX697" i="5"/>
  <c r="BW697" i="5"/>
  <c r="BV697" i="5"/>
  <c r="BT697" i="5"/>
  <c r="BS697" i="5"/>
  <c r="BR697" i="5"/>
  <c r="BQ697" i="5"/>
  <c r="BM697" i="5"/>
  <c r="BO697" i="5" s="1"/>
  <c r="BL697" i="5"/>
  <c r="BH697" i="5"/>
  <c r="BF697" i="5"/>
  <c r="BE697" i="5"/>
  <c r="BJ697" i="5" s="1"/>
  <c r="BN697" i="5" s="1"/>
  <c r="BD697" i="5"/>
  <c r="BC697" i="5"/>
  <c r="BA697" i="5"/>
  <c r="AZ697" i="5"/>
  <c r="AX697" i="5"/>
  <c r="AE697" i="5"/>
  <c r="AD697" i="5"/>
  <c r="CL697" i="5" s="1"/>
  <c r="AC697" i="5"/>
  <c r="AB697" i="5"/>
  <c r="AA697" i="5"/>
  <c r="Z697" i="5"/>
  <c r="Y697" i="5"/>
  <c r="C697" i="5"/>
  <c r="D697" i="5" s="1"/>
  <c r="Y501" i="6"/>
  <c r="V501" i="6"/>
  <c r="U501" i="6"/>
  <c r="A501" i="6"/>
  <c r="AI460" i="7"/>
  <c r="AG460" i="7"/>
  <c r="J460" i="7"/>
  <c r="B460" i="7" s="1"/>
  <c r="AH460" i="7" s="1"/>
  <c r="AF698" i="2"/>
  <c r="AE698" i="2"/>
  <c r="AB698" i="2"/>
  <c r="AA698" i="2"/>
  <c r="Z698" i="2"/>
  <c r="Y698" i="2"/>
  <c r="X698" i="2"/>
  <c r="W698" i="2"/>
  <c r="AF697" i="2"/>
  <c r="AE697" i="2"/>
  <c r="AB697" i="2"/>
  <c r="AA697" i="2"/>
  <c r="Z697" i="2"/>
  <c r="Y697" i="2"/>
  <c r="X697" i="2"/>
  <c r="W697" i="2"/>
  <c r="P698" i="2"/>
  <c r="O698" i="2"/>
  <c r="M698" i="2"/>
  <c r="K698" i="2"/>
  <c r="H698" i="2"/>
  <c r="AU696" i="5"/>
  <c r="CQ696" i="5" s="1"/>
  <c r="AS696" i="5"/>
  <c r="AQ696" i="5"/>
  <c r="CP696" i="5" s="1"/>
  <c r="AO696" i="5"/>
  <c r="AM696" i="5"/>
  <c r="AK696" i="5"/>
  <c r="AI696" i="5"/>
  <c r="CN696" i="5" s="1"/>
  <c r="AG696" i="5"/>
  <c r="CH696" i="5" s="1"/>
  <c r="P697" i="2"/>
  <c r="CR696" i="5"/>
  <c r="CO696" i="5"/>
  <c r="CK696" i="5"/>
  <c r="CJ696" i="5"/>
  <c r="CI696" i="5"/>
  <c r="CF696" i="5"/>
  <c r="CE696" i="5"/>
  <c r="CD696" i="5"/>
  <c r="CC696" i="5"/>
  <c r="CB696" i="5"/>
  <c r="CA696" i="5"/>
  <c r="BZ696" i="5"/>
  <c r="BY696" i="5"/>
  <c r="BX696" i="5"/>
  <c r="BT696" i="5"/>
  <c r="BS696" i="5"/>
  <c r="BR696" i="5"/>
  <c r="BQ696" i="5"/>
  <c r="BM696" i="5"/>
  <c r="BL696" i="5"/>
  <c r="BH696" i="5"/>
  <c r="BF696" i="5"/>
  <c r="BE696" i="5"/>
  <c r="BJ696" i="5" s="1"/>
  <c r="BN696" i="5" s="1"/>
  <c r="AX696" i="5"/>
  <c r="AD696" i="5"/>
  <c r="AC696" i="5"/>
  <c r="AB696" i="5"/>
  <c r="AA696" i="5"/>
  <c r="Z696" i="5"/>
  <c r="CM696" i="5" s="1"/>
  <c r="AI459" i="7"/>
  <c r="AG459" i="7"/>
  <c r="J459" i="7"/>
  <c r="B459" i="7" s="1"/>
  <c r="AH459" i="7" s="1"/>
  <c r="Y500" i="6"/>
  <c r="V500" i="6"/>
  <c r="U500" i="6"/>
  <c r="A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BE695" i="5"/>
  <c r="BJ695" i="5" s="1"/>
  <c r="BN695" i="5" s="1"/>
  <c r="AX695" i="5"/>
  <c r="AD695" i="5"/>
  <c r="AC695" i="5"/>
  <c r="AB695" i="5"/>
  <c r="AA695" i="5"/>
  <c r="Z695" i="5"/>
  <c r="CM695" i="5" s="1"/>
  <c r="AI458" i="7"/>
  <c r="AG458" i="7"/>
  <c r="J458" i="7"/>
  <c r="B458" i="7" s="1"/>
  <c r="AH458" i="7" s="1"/>
  <c r="Y499" i="6"/>
  <c r="V499" i="6"/>
  <c r="U499" i="6"/>
  <c r="AU694" i="5"/>
  <c r="AS694" i="5"/>
  <c r="AQ694" i="5"/>
  <c r="CP694" i="5" s="1"/>
  <c r="AO694" i="5"/>
  <c r="AM694" i="5"/>
  <c r="AK694" i="5"/>
  <c r="AI694" i="5"/>
  <c r="CN694" i="5" s="1"/>
  <c r="AG694" i="5"/>
  <c r="CH694" i="5" s="1"/>
  <c r="AF695" i="2"/>
  <c r="AE695" i="2"/>
  <c r="AA695" i="2"/>
  <c r="Z695" i="2"/>
  <c r="X695" i="2"/>
  <c r="W695" i="2"/>
  <c r="P695" i="2"/>
  <c r="CR694" i="5"/>
  <c r="CQ694" i="5"/>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65" i="7"/>
  <c r="AU692" i="5"/>
  <c r="CQ692" i="5" s="1"/>
  <c r="AS692" i="5"/>
  <c r="CR692" i="5" s="1"/>
  <c r="AQ692" i="5"/>
  <c r="CP692" i="5" s="1"/>
  <c r="AO692" i="5"/>
  <c r="AM692" i="5"/>
  <c r="AK692" i="5"/>
  <c r="AI692" i="5"/>
  <c r="CN692" i="5" s="1"/>
  <c r="AG692" i="5"/>
  <c r="CH692" i="5" s="1"/>
  <c r="AF693" i="2"/>
  <c r="AE693" i="2"/>
  <c r="AA693" i="2"/>
  <c r="Z693" i="2"/>
  <c r="X693" i="2"/>
  <c r="W693" i="2"/>
  <c r="P693" i="2"/>
  <c r="CO692" i="5"/>
  <c r="CJ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A490" i="6"/>
  <c r="A491" i="6" s="1"/>
  <c r="A492" i="6" s="1"/>
  <c r="A493" i="6" s="1"/>
  <c r="A494" i="6" s="1"/>
  <c r="A495" i="6" s="1"/>
  <c r="A496" i="6" s="1"/>
  <c r="A497" i="6" s="1"/>
  <c r="A498" i="6" s="1"/>
  <c r="A499"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BF698" i="5"/>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J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J697" i="5" l="1"/>
  <c r="BK697" i="5"/>
  <c r="BI697" i="5"/>
  <c r="BG697" i="5" s="1"/>
  <c r="I698" i="2"/>
  <c r="BP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01"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03" i="5"/>
  <c r="AS581" i="5"/>
  <c r="CR581" i="5" s="1"/>
  <c r="AG581" i="5"/>
  <c r="CH581" i="5" s="1"/>
  <c r="X46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65"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6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6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00" i="5" s="1"/>
  <c r="CG443" i="5"/>
  <c r="AE70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01" i="5"/>
  <c r="CI378" i="5" l="1"/>
  <c r="CF378" i="5"/>
  <c r="CE378" i="5"/>
  <c r="CD378" i="5"/>
  <c r="CC378" i="5"/>
  <c r="CB378" i="5"/>
  <c r="CA378" i="5"/>
  <c r="BZ378" i="5"/>
  <c r="BY378" i="5"/>
  <c r="BX378" i="5"/>
  <c r="BT378" i="5"/>
  <c r="BS378" i="5"/>
  <c r="BR378" i="5"/>
  <c r="BQ378" i="5"/>
  <c r="BL378" i="5"/>
  <c r="BM378" i="5"/>
  <c r="BH378" i="5"/>
  <c r="BF378" i="5"/>
  <c r="BB701"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65"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2" i="7" l="1"/>
  <c r="J465"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65" i="7"/>
  <c r="AD465" i="7"/>
  <c r="AB465" i="7"/>
  <c r="G465" i="7"/>
  <c r="Y465" i="7"/>
  <c r="N465" i="7"/>
  <c r="E465"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K470"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0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0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03" i="5"/>
  <c r="AD70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02" i="5"/>
  <c r="L70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96" i="5" l="1"/>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W501" i="6" s="1"/>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65" i="7"/>
  <c r="T465" i="7"/>
  <c r="R465" i="7"/>
  <c r="Z465" i="7"/>
  <c r="AC465" i="7"/>
  <c r="B197" i="7"/>
  <c r="Y696" i="2" l="1"/>
  <c r="Y695" i="2"/>
  <c r="Y694" i="2"/>
  <c r="Y693" i="2"/>
  <c r="Y692" i="2"/>
  <c r="I441" i="2"/>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65" i="7"/>
  <c r="AI371" i="7"/>
  <c r="S465" i="7"/>
  <c r="B371" i="7"/>
  <c r="AH371" i="7" s="1"/>
  <c r="U465"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65" i="7"/>
  <c r="M465" i="7"/>
  <c r="K465" i="7"/>
  <c r="AI392" i="7"/>
  <c r="I465" i="7"/>
  <c r="B392" i="7"/>
  <c r="AH392" i="7" s="1"/>
  <c r="F465"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I697" i="2" s="1"/>
  <c r="AB690" i="2"/>
  <c r="I690" i="2"/>
  <c r="AB696" i="2" l="1"/>
  <c r="I696" i="2"/>
  <c r="AB695" i="2"/>
  <c r="I695" i="2"/>
  <c r="AB694" i="2"/>
  <c r="I694" i="2"/>
  <c r="AB693" i="2"/>
  <c r="I693" i="2"/>
  <c r="AB692" i="2"/>
  <c r="I692" i="2"/>
  <c r="B465" i="7" l="1"/>
  <c r="D465" i="7"/>
  <c r="B455" i="7"/>
  <c r="AH455" i="7" s="1"/>
  <c r="AI455" i="7"/>
</calcChain>
</file>

<file path=xl/sharedStrings.xml><?xml version="1.0" encoding="utf-8"?>
<sst xmlns="http://schemas.openxmlformats.org/spreadsheetml/2006/main" count="1022" uniqueCount="763">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</sst>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国家衛健委発表に基づく感染状況!$X$27:$X$701</c:f>
              <c:numCache>
                <c:formatCode>#,##0_);[Red]\(#,##0\)</c:formatCode>
                <c:ptCount val="6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国家衛健委発表に基づく感染状況!$Y$27:$Y$701</c:f>
              <c:numCache>
                <c:formatCode>General</c:formatCode>
                <c:ptCount val="6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香港マカオ台湾の患者・海外輸入症例・無症状病原体保有者!$CK$189:$CK$699</c:f>
              <c:numCache>
                <c:formatCode>m"月"d"日"</c:formatCode>
                <c:ptCount val="5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numCache>
            </c:numRef>
          </c:cat>
          <c:val>
            <c:numRef>
              <c:f>香港マカオ台湾の患者・海外輸入症例・無症状病原体保有者!$CL$189:$CL$699</c:f>
              <c:numCache>
                <c:formatCode>General</c:formatCode>
                <c:ptCount val="51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省市別輸入症例数変化!$C$2:$C$463</c:f>
              <c:numCache>
                <c:formatCode>m"月"d"日"</c:formatCode>
                <c:ptCount val="4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numCache>
            </c:numRef>
          </c:cat>
          <c:val>
            <c:numRef>
              <c:f>省市別輸入症例数変化!$D$2:$D$463</c:f>
              <c:numCache>
                <c:formatCode>General</c:formatCode>
                <c:ptCount val="46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省市別輸入症例数変化!$C$2:$C$463</c:f>
              <c:numCache>
                <c:formatCode>m"月"d"日"</c:formatCode>
                <c:ptCount val="4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numCache>
            </c:numRef>
          </c:cat>
          <c:val>
            <c:numRef>
              <c:f>省市別輸入症例数変化!$E$2:$E$463</c:f>
              <c:numCache>
                <c:formatCode>General</c:formatCode>
                <c:ptCount val="46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省市別輸入症例数変化!$C$2:$C$463</c:f>
              <c:numCache>
                <c:formatCode>m"月"d"日"</c:formatCode>
                <c:ptCount val="4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numCache>
            </c:numRef>
          </c:cat>
          <c:val>
            <c:numRef>
              <c:f>省市別輸入症例数変化!$F$2:$F$463</c:f>
              <c:numCache>
                <c:formatCode>General</c:formatCode>
                <c:ptCount val="46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省市別輸入症例数変化!$C$2:$C$463</c:f>
              <c:numCache>
                <c:formatCode>m"月"d"日"</c:formatCode>
                <c:ptCount val="4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numCache>
            </c:numRef>
          </c:cat>
          <c:val>
            <c:numRef>
              <c:f>省市別輸入症例数変化!$G$2:$G$463</c:f>
              <c:numCache>
                <c:formatCode>General</c:formatCode>
                <c:ptCount val="46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省市別輸入症例数変化!$C$2:$C$463</c:f>
              <c:numCache>
                <c:formatCode>m"月"d"日"</c:formatCode>
                <c:ptCount val="4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numCache>
            </c:numRef>
          </c:cat>
          <c:val>
            <c:numRef>
              <c:f>省市別輸入症例数変化!$H$2:$H$463</c:f>
              <c:numCache>
                <c:formatCode>General</c:formatCode>
                <c:ptCount val="46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省市別輸入症例数変化!$C$2:$C$463</c:f>
              <c:numCache>
                <c:formatCode>m"月"d"日"</c:formatCode>
                <c:ptCount val="4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numCache>
            </c:numRef>
          </c:cat>
          <c:val>
            <c:numRef>
              <c:f>省市別輸入症例数変化!$I$2:$I$463</c:f>
              <c:numCache>
                <c:formatCode>General</c:formatCode>
                <c:ptCount val="46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省市別輸入症例数変化!$C$2:$C$463</c:f>
              <c:numCache>
                <c:formatCode>m"月"d"日"</c:formatCode>
                <c:ptCount val="4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numCache>
            </c:numRef>
          </c:cat>
          <c:val>
            <c:numRef>
              <c:f>省市別輸入症例数変化!$J$2:$J$463</c:f>
              <c:numCache>
                <c:formatCode>0_);[Red]\(0\)</c:formatCode>
                <c:ptCount val="462"/>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7166139675"/>
          <c:h val="7.57934845606927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省市別輸入症例数変化!$AG$2:$AG$462</c:f>
              <c:numCache>
                <c:formatCode>m"月"d"日"</c:formatCode>
                <c:ptCount val="4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60" formatCode="General">
                  <c:v>1</c:v>
                </c:pt>
              </c:numCache>
            </c:numRef>
          </c:cat>
          <c:val>
            <c:numRef>
              <c:f>省市別輸入症例数変化!$AH$2:$AH$462</c:f>
              <c:numCache>
                <c:formatCode>0_);[Red]\(0\)</c:formatCode>
                <c:ptCount val="46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省市別輸入症例数変化!$AG$2:$AG$462</c:f>
              <c:numCache>
                <c:formatCode>m"月"d"日"</c:formatCode>
                <c:ptCount val="4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60" formatCode="General">
                  <c:v>1</c:v>
                </c:pt>
              </c:numCache>
            </c:numRef>
          </c:cat>
          <c:val>
            <c:numRef>
              <c:f>省市別輸入症例数変化!$AI$2:$AI$462</c:f>
              <c:numCache>
                <c:formatCode>General</c:formatCode>
                <c:ptCount val="46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0</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香港マカオ台湾の患者・海外輸入症例・無症状病原体保有者!$BQ$29:$BQ$699</c:f>
              <c:numCache>
                <c:formatCode>m"月"d"日"</c:formatCode>
                <c:ptCount val="6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numCache>
            </c:numRef>
          </c:cat>
          <c:val>
            <c:numRef>
              <c:f>香港マカオ台湾の患者・海外輸入症例・無症状病原体保有者!$BR$29:$BR$699</c:f>
              <c:numCache>
                <c:formatCode>General</c:formatCode>
                <c:ptCount val="67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香港マカオ台湾の患者・海外輸入症例・無症状病原体保有者!$BQ$29:$BQ$699</c:f>
              <c:numCache>
                <c:formatCode>m"月"d"日"</c:formatCode>
                <c:ptCount val="6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numCache>
            </c:numRef>
          </c:cat>
          <c:val>
            <c:numRef>
              <c:f>香港マカオ台湾の患者・海外輸入症例・無症状病原体保有者!$BS$29:$BS$699</c:f>
              <c:numCache>
                <c:formatCode>General</c:formatCode>
                <c:ptCount val="6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香港マカオ台湾の患者・海外輸入症例・無症状病原体保有者!$BQ$29:$BQ$699</c:f>
              <c:numCache>
                <c:formatCode>m"月"d"日"</c:formatCode>
                <c:ptCount val="6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numCache>
            </c:numRef>
          </c:cat>
          <c:val>
            <c:numRef>
              <c:f>香港マカオ台湾の患者・海外輸入症例・無症状病原体保有者!$BT$29:$BT$699</c:f>
              <c:numCache>
                <c:formatCode>General</c:formatCode>
                <c:ptCount val="67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香港マカオ台湾の患者・海外輸入症例・無症状病原体保有者!$AX$169:$AX$699</c:f>
              <c:numCache>
                <c:formatCode>m"月"d"日"</c:formatCode>
                <c:ptCount val="5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numCache>
            </c:numRef>
          </c:cat>
          <c:val>
            <c:numRef>
              <c:f>香港マカオ台湾の患者・海外輸入症例・無症状病原体保有者!$AY$169:$AY$699</c:f>
              <c:numCache>
                <c:formatCode>General</c:formatCode>
                <c:ptCount val="53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香港マカオ台湾の患者・海外輸入症例・無症状病原体保有者!$AX$169:$AX$699</c:f>
              <c:numCache>
                <c:formatCode>m"月"d"日"</c:formatCode>
                <c:ptCount val="5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numCache>
            </c:numRef>
          </c:cat>
          <c:val>
            <c:numRef>
              <c:f>香港マカオ台湾の患者・海外輸入症例・無症状病原体保有者!$BB$169:$BB$699</c:f>
              <c:numCache>
                <c:formatCode>General</c:formatCode>
                <c:ptCount val="53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香港マカオ台湾の患者・海外輸入症例・無症状病原体保有者!$AX$169:$AX$699</c:f>
              <c:numCache>
                <c:formatCode>m"月"d"日"</c:formatCode>
                <c:ptCount val="5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numCache>
            </c:numRef>
          </c:cat>
          <c:val>
            <c:numRef>
              <c:f>香港マカオ台湾の患者・海外輸入症例・無症状病原体保有者!$AZ$169:$AZ$699</c:f>
              <c:numCache>
                <c:formatCode>General</c:formatCode>
                <c:ptCount val="53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香港マカオ台湾の患者・海外輸入症例・無症状病原体保有者!$AX$169:$AX$699</c:f>
              <c:numCache>
                <c:formatCode>m"月"d"日"</c:formatCode>
                <c:ptCount val="5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numCache>
            </c:numRef>
          </c:cat>
          <c:val>
            <c:numRef>
              <c:f>香港マカオ台湾の患者・海外輸入症例・無症状病原体保有者!$BC$169:$BC$699</c:f>
              <c:numCache>
                <c:formatCode>General</c:formatCode>
                <c:ptCount val="53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新疆の情況!$U$6:$U$504</c:f>
              <c:strCache>
                <c:ptCount val="4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strCache>
            </c:strRef>
          </c:cat>
          <c:val>
            <c:numRef>
              <c:f>新疆の情況!$V$6:$V$504</c:f>
              <c:numCache>
                <c:formatCode>General</c:formatCode>
                <c:ptCount val="49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新疆の情況!$U$6:$U$504</c:f>
              <c:strCache>
                <c:ptCount val="4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strCache>
            </c:strRef>
          </c:cat>
          <c:val>
            <c:numRef>
              <c:f>新疆の情況!$Y$6:$Y$504</c:f>
              <c:numCache>
                <c:formatCode>General</c:formatCode>
                <c:ptCount val="49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新疆の情況!$U$6:$U$504</c:f>
              <c:strCache>
                <c:ptCount val="4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strCache>
            </c:strRef>
          </c:cat>
          <c:val>
            <c:numRef>
              <c:f>新疆の情況!$W$6:$W$504</c:f>
              <c:numCache>
                <c:formatCode>General</c:formatCode>
                <c:ptCount val="49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新疆の情況!$U$6:$U$504</c:f>
              <c:strCache>
                <c:ptCount val="4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strCache>
            </c:strRef>
          </c:cat>
          <c:val>
            <c:numRef>
              <c:f>新疆の情況!$X$6:$X$504</c:f>
              <c:numCache>
                <c:formatCode>General</c:formatCode>
                <c:ptCount val="49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新疆の情況!$U$6:$U$504</c:f>
              <c:strCache>
                <c:ptCount val="4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strCache>
            </c:strRef>
          </c:cat>
          <c:val>
            <c:numRef>
              <c:f>新疆の情況!$Z$6:$Z$504</c:f>
              <c:numCache>
                <c:formatCode>General</c:formatCode>
                <c:ptCount val="49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国家衛健委発表に基づく感染状況!$X$27:$X$701</c:f>
              <c:numCache>
                <c:formatCode>#,##0_);[Red]\(#,##0\)</c:formatCode>
                <c:ptCount val="6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国家衛健委発表に基づく感染状況!$Y$27:$Y$701</c:f>
              <c:numCache>
                <c:formatCode>General</c:formatCode>
                <c:ptCount val="6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国家衛健委発表に基づく感染状況!$AA$27:$AA$701</c:f>
              <c:numCache>
                <c:formatCode>General</c:formatCode>
                <c:ptCount val="6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国家衛健委発表に基づく感染状況!$AB$27:$AB$701</c:f>
              <c:numCache>
                <c:formatCode>General</c:formatCode>
                <c:ptCount val="6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国家衛健委発表に基づく感染状況!$X$27:$X$701</c:f>
              <c:numCache>
                <c:formatCode>#,##0_);[Red]\(#,##0\)</c:formatCode>
                <c:ptCount val="6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国家衛健委発表に基づく感染状況!$Y$27:$Y$701</c:f>
              <c:numCache>
                <c:formatCode>General</c:formatCode>
                <c:ptCount val="6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国家衛健委発表に基づく感染状況!$AA$27:$AA$701</c:f>
              <c:numCache>
                <c:formatCode>General</c:formatCode>
                <c:ptCount val="6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国家衛健委発表に基づく感染状況!$AB$27:$AB$701</c:f>
              <c:numCache>
                <c:formatCode>General</c:formatCode>
                <c:ptCount val="6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国家衛健委発表に基づく感染状況!$AA$27:$AA$701</c:f>
              <c:numCache>
                <c:formatCode>General</c:formatCode>
                <c:ptCount val="6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国家衛健委発表に基づく感染状況!$AB$27:$AB$701</c:f>
              <c:numCache>
                <c:formatCode>General</c:formatCode>
                <c:ptCount val="6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国家衛健委発表に基づく感染状況!$X$27:$X$701</c:f>
              <c:numCache>
                <c:formatCode>#,##0_);[Red]\(#,##0\)</c:formatCode>
                <c:ptCount val="6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国家衛健委発表に基づく感染状況!$Y$27:$Y$701</c:f>
              <c:numCache>
                <c:formatCode>General</c:formatCode>
                <c:ptCount val="6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国家衛健委発表に基づく感染状況!$AA$27:$AA$701</c:f>
              <c:numCache>
                <c:formatCode>General</c:formatCode>
                <c:ptCount val="6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numCache>
            </c:numRef>
          </c:cat>
          <c:val>
            <c:numRef>
              <c:f>国家衛健委発表に基づく感染状況!$AB$27:$AB$701</c:f>
              <c:numCache>
                <c:formatCode>General</c:formatCode>
                <c:ptCount val="6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香港マカオ台湾の患者・海外輸入症例・無症状病原体保有者!$CO$485:$CO$699</c:f>
              <c:numCache>
                <c:formatCode>m"月"d"日"</c:formatCode>
                <c:ptCount val="21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numCache>
            </c:numRef>
          </c:cat>
          <c:val>
            <c:numRef>
              <c:f>香港マカオ台湾の患者・海外輸入症例・無症状病原体保有者!$CP$485:$CP$699</c:f>
              <c:numCache>
                <c:formatCode>General</c:formatCode>
                <c:ptCount val="21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香港マカオ台湾の患者・海外輸入症例・無症状病原体保有者!$CO$485:$CO$699</c:f>
              <c:numCache>
                <c:formatCode>m"月"d"日"</c:formatCode>
                <c:ptCount val="21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numCache>
            </c:numRef>
          </c:cat>
          <c:val>
            <c:numRef>
              <c:f>香港マカオ台湾の患者・海外輸入症例・無症状病原体保有者!$CQ$485:$CQ$699</c:f>
              <c:numCache>
                <c:formatCode>General</c:formatCode>
                <c:ptCount val="21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国家衛健委発表に基づく感染状況!$AE$374:$AE$701</c:f>
              <c:numCache>
                <c:formatCode>m"月"d"日"</c:formatCode>
                <c:ptCount val="32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numCache>
            </c:numRef>
          </c:cat>
          <c:val>
            <c:numRef>
              <c:f>国家衛健委発表に基づく感染状況!$AF$374:$AF$701</c:f>
              <c:numCache>
                <c:formatCode>#,##0_);[Red]\(#,##0\)</c:formatCode>
                <c:ptCount val="32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香港マカオ台湾の患者・海外輸入症例・無症状病原体保有者!$BJ$97:$BJ$698</c:f>
              <c:numCache>
                <c:formatCode>m"月"d"日"</c:formatCode>
                <c:ptCount val="6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numCache>
            </c:numRef>
          </c:cat>
          <c:val>
            <c:numRef>
              <c:f>香港マカオ台湾の患者・海外輸入症例・無症状病原体保有者!$BK$97:$BK$698</c:f>
              <c:numCache>
                <c:formatCode>General</c:formatCode>
                <c:ptCount val="60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香港マカオ台湾の患者・海外輸入症例・無症状病原体保有者!$BJ$97:$BJ$698</c:f>
              <c:numCache>
                <c:formatCode>m"月"d"日"</c:formatCode>
                <c:ptCount val="6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numCache>
            </c:numRef>
          </c:cat>
          <c:val>
            <c:numRef>
              <c:f>香港マカオ台湾の患者・海外輸入症例・無症状病原体保有者!$BL$97:$BL$698</c:f>
              <c:numCache>
                <c:formatCode>General</c:formatCode>
                <c:ptCount val="60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香港マカオ台湾の患者・海外輸入症例・無症状病原体保有者!$BE$70:$BE$699</c:f>
              <c:numCache>
                <c:formatCode>m"月"d"日"</c:formatCode>
                <c:ptCount val="63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numCache>
            </c:numRef>
          </c:cat>
          <c:val>
            <c:numRef>
              <c:f>香港マカオ台湾の患者・海外輸入症例・無症状病原体保有者!$BF$70:$BF$699</c:f>
              <c:numCache>
                <c:formatCode>General</c:formatCode>
                <c:ptCount val="63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香港マカオ台湾の患者・海外輸入症例・無症状病原体保有者!$BE$70:$BE$699</c:f>
              <c:numCache>
                <c:formatCode>m"月"d"日"</c:formatCode>
                <c:ptCount val="63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numCache>
            </c:numRef>
          </c:cat>
          <c:val>
            <c:numRef>
              <c:f>香港マカオ台湾の患者・海外輸入症例・無症状病原体保有者!$BG$70:$BG$699</c:f>
              <c:numCache>
                <c:formatCode>General</c:formatCode>
                <c:ptCount val="63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香港マカオ台湾の患者・海外輸入症例・無症状病原体保有者!$BX$29:$BX$699</c:f>
              <c:numCache>
                <c:formatCode>m"月"d"日"</c:formatCode>
                <c:ptCount val="6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numCache>
            </c:numRef>
          </c:cat>
          <c:val>
            <c:numRef>
              <c:f>香港マカオ台湾の患者・海外輸入症例・無症状病原体保有者!$BY$29:$BY$699</c:f>
              <c:numCache>
                <c:formatCode>General</c:formatCode>
                <c:ptCount val="67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香港マカオ台湾の患者・海外輸入症例・無症状病原体保有者!$BX$29:$BX$699</c:f>
              <c:numCache>
                <c:formatCode>m"月"d"日"</c:formatCode>
                <c:ptCount val="6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numCache>
            </c:numRef>
          </c:cat>
          <c:val>
            <c:numRef>
              <c:f>香港マカオ台湾の患者・海外輸入症例・無症状病原体保有者!$BZ$29:$BZ$699</c:f>
              <c:numCache>
                <c:formatCode>General</c:formatCode>
                <c:ptCount val="6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香港マカオ台湾の患者・海外輸入症例・無症状病原体保有者!$BX$29:$BX$699</c:f>
              <c:numCache>
                <c:formatCode>m"月"d"日"</c:formatCode>
                <c:ptCount val="6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numCache>
            </c:numRef>
          </c:cat>
          <c:val>
            <c:numRef>
              <c:f>香港マカオ台湾の患者・海外輸入症例・無症状病原体保有者!$CA$29:$CA$699</c:f>
              <c:numCache>
                <c:formatCode>General</c:formatCode>
                <c:ptCount val="6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香港マカオ台湾の患者・海外輸入症例・無症状病原体保有者!$CB$29:$CB$699</c:f>
              <c:numCache>
                <c:formatCode>m"月"d"日"</c:formatCode>
                <c:ptCount val="6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numCache>
            </c:numRef>
          </c:cat>
          <c:val>
            <c:numRef>
              <c:f>香港マカオ台湾の患者・海外輸入症例・無症状病原体保有者!$CC$29:$CC$699</c:f>
              <c:numCache>
                <c:formatCode>General</c:formatCode>
                <c:ptCount val="67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香港マカオ台湾の患者・海外輸入症例・無症状病原体保有者!$CB$29:$CB$699</c:f>
              <c:numCache>
                <c:formatCode>m"月"d"日"</c:formatCode>
                <c:ptCount val="6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numCache>
            </c:numRef>
          </c:cat>
          <c:val>
            <c:numRef>
              <c:f>香港マカオ台湾の患者・海外輸入症例・無症状病原体保有者!$CD$29:$CD$699</c:f>
              <c:numCache>
                <c:formatCode>General</c:formatCode>
                <c:ptCount val="6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香港マカオ台湾の患者・海外輸入症例・無症状病原体保有者!$CB$29:$CB$699</c:f>
              <c:numCache>
                <c:formatCode>m"月"d"日"</c:formatCode>
                <c:ptCount val="6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numCache>
            </c:numRef>
          </c:cat>
          <c:val>
            <c:numRef>
              <c:f>香港マカオ台湾の患者・海外輸入症例・無症状病原体保有者!$CE$29:$CE$699</c:f>
              <c:numCache>
                <c:formatCode>General</c:formatCode>
                <c:ptCount val="6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香港マカオ台湾の患者・海外輸入症例・無症状病原体保有者!$CI$29:$CI$699</c:f>
              <c:numCache>
                <c:formatCode>m"月"d"日"</c:formatCode>
                <c:ptCount val="6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numCache>
            </c:numRef>
          </c:cat>
          <c:val>
            <c:numRef>
              <c:f>香港マカオ台湾の患者・海外輸入症例・無症状病原体保有者!$CJ$29:$CJ$699</c:f>
              <c:numCache>
                <c:formatCode>General</c:formatCode>
                <c:ptCount val="6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香港マカオ台湾の患者・海外輸入症例・無症状病原体保有者!$CF$29:$CF$699</c:f>
              <c:numCache>
                <c:formatCode>m"月"d"日"</c:formatCode>
                <c:ptCount val="6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numCache>
            </c:numRef>
          </c:cat>
          <c:val>
            <c:numRef>
              <c:f>香港マカオ台湾の患者・海外輸入症例・無症状病原体保有者!$CG$29:$CG$699</c:f>
              <c:numCache>
                <c:formatCode>General</c:formatCode>
                <c:ptCount val="67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香港マカオ台湾の患者・海外輸入症例・無症状病原体保有者!$CF$29:$CF$699</c:f>
              <c:numCache>
                <c:formatCode>m"月"d"日"</c:formatCode>
                <c:ptCount val="6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numCache>
            </c:numRef>
          </c:cat>
          <c:val>
            <c:numRef>
              <c:f>香港マカオ台湾の患者・海外輸入症例・無症状病原体保有者!$CH$29:$CH$699</c:f>
              <c:numCache>
                <c:formatCode>General</c:formatCode>
                <c:ptCount val="6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香港マカオ台湾の患者・海外輸入症例・無症状病原体保有者!$CM$189:$CM$698</c:f>
              <c:numCache>
                <c:formatCode>m"月"d"日"</c:formatCode>
                <c:ptCount val="5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numCache>
            </c:numRef>
          </c:cat>
          <c:val>
            <c:numRef>
              <c:f>香港マカオ台湾の患者・海外輸入症例・無症状病原体保有者!$CN$189:$CN$698</c:f>
              <c:numCache>
                <c:formatCode>General</c:formatCode>
                <c:ptCount val="5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10"/>
  <sheetViews>
    <sheetView zoomScaleNormal="100" workbookViewId="0">
      <pane xSplit="2" ySplit="5" topLeftCell="C691" activePane="bottomRight" state="frozen"/>
      <selection pane="topRight" activeCell="C1" sqref="C1"/>
      <selection pane="bottomLeft" activeCell="A8" sqref="A8"/>
      <selection pane="bottomRight" activeCell="E700" sqref="E70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44522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W697" si="3192">+B696</f>
        <v>44519</v>
      </c>
      <c r="X696" s="122">
        <f t="shared" ref="X696:X697" si="3193">+G696</f>
        <v>23</v>
      </c>
      <c r="Y696">
        <f t="shared" ref="Y696" si="3194">+H696</f>
        <v>98450</v>
      </c>
      <c r="Z696" s="123">
        <f t="shared" ref="Z696:Z697" si="3195">+B696</f>
        <v>44519</v>
      </c>
      <c r="AA696">
        <f t="shared" ref="AA696" si="3196">+L696</f>
        <v>0</v>
      </c>
      <c r="AB696">
        <f t="shared" ref="AB696" si="3197">+M696</f>
        <v>4636</v>
      </c>
      <c r="AC696">
        <v>26</v>
      </c>
      <c r="AE696" s="1">
        <f t="shared" ref="AE696:AE697"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+G698-香港マカオ台湾の患者・海外輸入症例・無症状病原体保有者!B698</f>
        <v>38</v>
      </c>
    </row>
    <row r="699" spans="2:32" x14ac:dyDescent="0.55000000000000004">
      <c r="B699" s="77"/>
      <c r="C699" s="48"/>
      <c r="D699" s="84"/>
      <c r="E699" s="110"/>
      <c r="F699" s="57"/>
      <c r="G699" s="48"/>
      <c r="H699" s="89"/>
      <c r="I699" s="89"/>
      <c r="J699" s="48"/>
      <c r="K699" s="56"/>
      <c r="L699" s="48"/>
      <c r="M699" s="89"/>
      <c r="N699" s="48"/>
      <c r="O699" s="89"/>
      <c r="P699" s="111"/>
      <c r="Q699" s="57"/>
      <c r="R699" s="48"/>
      <c r="S699" s="118"/>
      <c r="T699" s="57"/>
      <c r="U699" s="78"/>
      <c r="W699" s="1"/>
      <c r="X699" s="122"/>
      <c r="Z699" s="123"/>
      <c r="AE699" s="1"/>
      <c r="AF699" s="294"/>
    </row>
    <row r="700" spans="2:32" x14ac:dyDescent="0.55000000000000004">
      <c r="B700" s="77"/>
      <c r="C700" s="59"/>
      <c r="D700" s="49"/>
      <c r="E700" s="61"/>
      <c r="F700" s="60"/>
      <c r="G700" s="59"/>
      <c r="H700" s="61"/>
      <c r="I700" s="55"/>
      <c r="J700" s="59"/>
      <c r="K700" s="61"/>
      <c r="L700" s="59"/>
      <c r="M700" s="61"/>
      <c r="N700" s="48"/>
      <c r="O700" s="60"/>
      <c r="P700" s="124"/>
      <c r="Q700" s="60"/>
      <c r="R700" s="48"/>
      <c r="S700" s="60"/>
      <c r="T700" s="60"/>
      <c r="U700" s="78"/>
    </row>
    <row r="701" spans="2:32" ht="9.5" customHeight="1" thickBot="1" x14ac:dyDescent="0.6">
      <c r="B701" s="66"/>
      <c r="C701" s="79"/>
      <c r="D701" s="80"/>
      <c r="E701" s="82"/>
      <c r="F701" s="95"/>
      <c r="G701" s="79"/>
      <c r="H701" s="82"/>
      <c r="I701" s="82"/>
      <c r="J701" s="79"/>
      <c r="K701" s="82"/>
      <c r="L701" s="79"/>
      <c r="M701" s="82"/>
      <c r="N701" s="83"/>
      <c r="O701" s="81"/>
      <c r="P701" s="94"/>
      <c r="Q701" s="95"/>
      <c r="R701" s="120"/>
      <c r="S701" s="95"/>
      <c r="T701" s="95"/>
      <c r="U701" s="67"/>
    </row>
    <row r="703" spans="2:32" ht="13" customHeight="1" x14ac:dyDescent="0.55000000000000004">
      <c r="E703" s="112"/>
      <c r="F703" s="113"/>
      <c r="G703" s="112" t="s">
        <v>80</v>
      </c>
      <c r="H703" s="113"/>
      <c r="I703" s="113"/>
      <c r="J703" s="113"/>
      <c r="U703" s="72"/>
    </row>
    <row r="704" spans="2:32" ht="13" customHeight="1" x14ac:dyDescent="0.55000000000000004">
      <c r="E704" s="112" t="s">
        <v>98</v>
      </c>
      <c r="F704" s="113"/>
      <c r="G704" s="295" t="s">
        <v>79</v>
      </c>
      <c r="H704" s="296"/>
      <c r="I704" s="112" t="s">
        <v>106</v>
      </c>
      <c r="J704" s="113"/>
    </row>
    <row r="705" spans="2:10" ht="13" customHeight="1" x14ac:dyDescent="0.55000000000000004">
      <c r="B705" s="130"/>
      <c r="E705" s="114" t="s">
        <v>108</v>
      </c>
      <c r="F705" s="113"/>
      <c r="G705" s="115"/>
      <c r="H705" s="115"/>
      <c r="I705" s="112" t="s">
        <v>107</v>
      </c>
      <c r="J705" s="113"/>
    </row>
    <row r="706" spans="2:10" ht="18.5" customHeight="1" x14ac:dyDescent="0.55000000000000004">
      <c r="E706" s="112" t="s">
        <v>96</v>
      </c>
      <c r="F706" s="113"/>
      <c r="G706" s="112" t="s">
        <v>97</v>
      </c>
      <c r="H706" s="113"/>
      <c r="I706" s="113"/>
      <c r="J706" s="113"/>
    </row>
    <row r="707" spans="2:10" ht="13" customHeight="1" x14ac:dyDescent="0.55000000000000004">
      <c r="E707" s="112" t="s">
        <v>98</v>
      </c>
      <c r="F707" s="113"/>
      <c r="G707" s="112" t="s">
        <v>99</v>
      </c>
      <c r="H707" s="113"/>
      <c r="I707" s="113"/>
      <c r="J707" s="113"/>
    </row>
    <row r="708" spans="2:10" ht="13" customHeight="1" x14ac:dyDescent="0.55000000000000004">
      <c r="E708" s="112" t="s">
        <v>98</v>
      </c>
      <c r="F708" s="113"/>
      <c r="G708" s="112" t="s">
        <v>100</v>
      </c>
      <c r="H708" s="113"/>
      <c r="I708" s="113"/>
      <c r="J708" s="113"/>
    </row>
    <row r="709" spans="2:10" ht="13" customHeight="1" x14ac:dyDescent="0.55000000000000004">
      <c r="E709" s="112" t="s">
        <v>101</v>
      </c>
      <c r="F709" s="113"/>
      <c r="G709" s="112" t="s">
        <v>102</v>
      </c>
      <c r="H709" s="113"/>
      <c r="I709" s="113"/>
      <c r="J709" s="113"/>
    </row>
    <row r="710" spans="2:10" ht="13" customHeight="1" x14ac:dyDescent="0.55000000000000004">
      <c r="E710" s="112" t="s">
        <v>103</v>
      </c>
      <c r="F710" s="113"/>
      <c r="G710" s="112" t="s">
        <v>104</v>
      </c>
      <c r="H710" s="113"/>
      <c r="I710" s="113"/>
      <c r="J710" s="113"/>
    </row>
  </sheetData>
  <mergeCells count="12">
    <mergeCell ref="G704:H70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03"/>
  <sheetViews>
    <sheetView topLeftCell="A6" zoomScale="96" zoomScaleNormal="96" workbookViewId="0">
      <pane xSplit="1" ySplit="2" topLeftCell="B695" activePane="bottomRight" state="frozen"/>
      <selection activeCell="A6" sqref="A6"/>
      <selection pane="topRight" activeCell="B6" sqref="B6"/>
      <selection pane="bottomLeft" activeCell="A8" sqref="A8"/>
      <selection pane="bottomRight" activeCell="F704" sqref="F704"/>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97"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97" si="6539">+AW669+1</f>
        <v>509</v>
      </c>
      <c r="AX670" s="237">
        <f t="shared" si="6508"/>
        <v>44494</v>
      </c>
      <c r="AY670" s="6">
        <v>3</v>
      </c>
      <c r="AZ670" s="238">
        <f t="shared" si="6509"/>
        <v>417</v>
      </c>
      <c r="BA670" s="238">
        <f t="shared" ref="BA670:BA697" si="6540">+BA666+1</f>
        <v>375</v>
      </c>
      <c r="BB670" s="130">
        <v>0</v>
      </c>
      <c r="BC670" s="27">
        <f t="shared" si="5255"/>
        <v>967</v>
      </c>
      <c r="BD670" s="238">
        <f t="shared" ref="BD670:BD697"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BF698"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c r="B698" s="240"/>
      <c r="C698" s="154"/>
      <c r="D698" s="154"/>
      <c r="E698" s="147"/>
      <c r="F698" s="147"/>
      <c r="G698" s="147"/>
      <c r="H698" s="135"/>
      <c r="I698" s="147"/>
      <c r="J698" s="135"/>
      <c r="K698" s="42"/>
      <c r="L698" s="146"/>
      <c r="M698" s="147"/>
      <c r="N698" s="135"/>
      <c r="O698" s="135"/>
      <c r="P698" s="147"/>
      <c r="Q698" s="147"/>
      <c r="R698" s="135"/>
      <c r="S698" s="135"/>
      <c r="T698" s="147"/>
      <c r="U698" s="147"/>
      <c r="V698" s="135"/>
      <c r="W698" s="42"/>
      <c r="X698" s="148"/>
      <c r="Y698" s="5"/>
      <c r="Z698" s="75"/>
      <c r="AA698" s="230"/>
      <c r="AB698" s="230"/>
      <c r="AC698" s="231"/>
      <c r="AD698" s="183"/>
      <c r="AE698" s="243"/>
      <c r="AF698" s="155"/>
      <c r="AG698" s="184"/>
      <c r="AH698" s="155"/>
      <c r="AI698" s="184"/>
      <c r="AJ698" s="185"/>
      <c r="AK698" s="186"/>
      <c r="AL698" s="155"/>
      <c r="AM698" s="184"/>
      <c r="AN698" s="155"/>
      <c r="AO698" s="184"/>
      <c r="AP698" s="187"/>
      <c r="AQ698" s="186"/>
      <c r="AR698" s="155"/>
      <c r="AS698" s="184"/>
      <c r="AT698" s="155"/>
      <c r="AU698" s="184"/>
      <c r="AV698" s="188"/>
      <c r="AW698" s="238"/>
      <c r="AX698" s="237"/>
      <c r="AY698" s="6"/>
      <c r="AZ698" s="238"/>
      <c r="BA698" s="238"/>
      <c r="BB698" s="130"/>
      <c r="BC698" s="27"/>
      <c r="BD698" s="238"/>
      <c r="BE698" s="229"/>
      <c r="BF698" s="132">
        <f t="shared" si="7314"/>
        <v>0</v>
      </c>
      <c r="BG698" s="132"/>
      <c r="BH698" s="229"/>
      <c r="BI698" s="132"/>
      <c r="BJ698" s="1"/>
      <c r="BN698" s="1"/>
      <c r="BQ698" s="179"/>
      <c r="BX698" s="179"/>
      <c r="CB698" s="179"/>
      <c r="CF698" s="179"/>
      <c r="CI698" s="179"/>
      <c r="CK698" s="1"/>
      <c r="CL698" s="282"/>
      <c r="CM698" s="1"/>
      <c r="CN698" s="283"/>
      <c r="CO698" s="179"/>
    </row>
    <row r="699" spans="1:96" ht="7" customHeight="1" thickBot="1" x14ac:dyDescent="0.6">
      <c r="A699" s="66"/>
      <c r="B699" s="146"/>
      <c r="C699" s="154"/>
      <c r="D699" s="147"/>
      <c r="E699" s="147"/>
      <c r="F699" s="147"/>
      <c r="G699" s="147"/>
      <c r="H699" s="135"/>
      <c r="I699" s="147"/>
      <c r="J699" s="135"/>
      <c r="K699" s="148"/>
      <c r="L699" s="146"/>
      <c r="M699" s="147"/>
      <c r="N699" s="135"/>
      <c r="O699" s="135"/>
      <c r="P699" s="147"/>
      <c r="Q699" s="147"/>
      <c r="R699" s="135"/>
      <c r="S699" s="135"/>
      <c r="T699" s="147"/>
      <c r="U699" s="147"/>
      <c r="V699" s="135"/>
      <c r="W699" s="42"/>
      <c r="X699" s="148"/>
      <c r="Z699" s="66"/>
      <c r="AA699" s="64"/>
      <c r="AB699" s="64"/>
      <c r="AC699" s="64"/>
      <c r="AD699" s="183"/>
      <c r="AE699" s="243"/>
      <c r="AF699" s="155"/>
      <c r="AG699" s="184"/>
      <c r="AH699" s="155"/>
      <c r="AI699" s="184"/>
      <c r="AJ699" s="185"/>
      <c r="AK699" s="186"/>
      <c r="AL699" s="155"/>
      <c r="AM699" s="184"/>
      <c r="AN699" s="155"/>
      <c r="AO699" s="184"/>
      <c r="AP699" s="187"/>
      <c r="AQ699" s="186"/>
      <c r="AR699" s="155"/>
      <c r="AS699" s="184"/>
      <c r="AT699" s="155"/>
      <c r="AU699" s="184"/>
      <c r="AV699" s="188"/>
    </row>
    <row r="700" spans="1:96" x14ac:dyDescent="0.5500000000000000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AE700">
        <f>SUM(AD443:AD448)</f>
        <v>190</v>
      </c>
      <c r="AY700" s="45" t="s">
        <v>475</v>
      </c>
      <c r="BB700" s="45" t="s">
        <v>474</v>
      </c>
      <c r="BV700">
        <f>SUM(BV442:BV699)</f>
        <v>1251</v>
      </c>
    </row>
    <row r="701" spans="1:96" x14ac:dyDescent="0.55000000000000004">
      <c r="B701">
        <f>SUM(B554:B584)</f>
        <v>832</v>
      </c>
      <c r="AI701" s="259">
        <f>SUM(AI189:AI558)</f>
        <v>205</v>
      </c>
      <c r="AY701" s="45">
        <f>SUM(AY359:AY413)</f>
        <v>69</v>
      </c>
      <c r="BB701" s="45">
        <f>SUM(BB374:BB413)</f>
        <v>941</v>
      </c>
    </row>
    <row r="702" spans="1:96" x14ac:dyDescent="0.55000000000000004">
      <c r="L702">
        <f>SUM(L97:L701)</f>
        <v>13508</v>
      </c>
      <c r="P702">
        <f>SUM(P97:P701)</f>
        <v>2835</v>
      </c>
      <c r="AD702">
        <f>SUM(AD188:AD194)</f>
        <v>82</v>
      </c>
      <c r="AY702" s="45" t="s">
        <v>686</v>
      </c>
    </row>
    <row r="703" spans="1:96" ht="15" customHeight="1" x14ac:dyDescent="0.55000000000000004">
      <c r="A703" s="130"/>
      <c r="D703">
        <f>SUM(B229:B259)</f>
        <v>435</v>
      </c>
      <c r="Z703" s="130"/>
      <c r="AA703" s="130"/>
      <c r="AB703" s="130"/>
      <c r="AC703" s="130"/>
      <c r="AF703">
        <f>SUM(AD188:AD558)</f>
        <v>10740</v>
      </c>
      <c r="AY703" s="45">
        <f>SUM(AY581:AY699)</f>
        <v>56</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70"/>
  <sheetViews>
    <sheetView tabSelected="1" zoomScaleNormal="100" workbookViewId="0">
      <pane xSplit="3" ySplit="1" topLeftCell="D453" activePane="bottomRight" state="frozen"/>
      <selection pane="topRight" activeCell="C1" sqref="C1"/>
      <selection pane="bottomLeft" activeCell="A2" sqref="A2"/>
      <selection pane="bottomRight" activeCell="D461" sqref="D461"/>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60"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AI461" si="60">+D460</f>
        <v>5</v>
      </c>
    </row>
    <row r="461" spans="2:35" ht="17.5" customHeight="1" x14ac:dyDescent="0.55000000000000004">
      <c r="B461" s="265"/>
      <c r="C461" s="1"/>
      <c r="E461" s="293"/>
      <c r="J461" s="265"/>
      <c r="AG461" s="1"/>
      <c r="AH461" s="266"/>
      <c r="AI461">
        <f t="shared" si="60"/>
        <v>0</v>
      </c>
    </row>
    <row r="462" spans="2:35" x14ac:dyDescent="0.55000000000000004">
      <c r="B462" s="240"/>
      <c r="C462" s="1"/>
      <c r="AG462" s="278">
        <v>1</v>
      </c>
    </row>
    <row r="463" spans="2:35" s="264" customFormat="1" ht="5" customHeight="1" x14ac:dyDescent="0.55000000000000004">
      <c r="B463" s="263"/>
      <c r="C463" s="262"/>
      <c r="AF463" s="5"/>
    </row>
    <row r="464" spans="2:35" ht="5.5" customHeight="1" x14ac:dyDescent="0.55000000000000004">
      <c r="B464" s="256"/>
      <c r="C464" s="1"/>
    </row>
    <row r="465" spans="2:31" x14ac:dyDescent="0.55000000000000004">
      <c r="B465">
        <f>SUM(B2:B464)</f>
        <v>7674</v>
      </c>
      <c r="C465" s="1" t="s">
        <v>348</v>
      </c>
      <c r="D465" s="27">
        <f>SUM(D2:D464)</f>
        <v>1929</v>
      </c>
      <c r="E465" s="27">
        <f>SUM(E2:E464)</f>
        <v>1383</v>
      </c>
      <c r="F465" s="27">
        <f>SUM(F2:F464)</f>
        <v>586</v>
      </c>
      <c r="G465" s="27">
        <f>SUM(G2:G464)</f>
        <v>329</v>
      </c>
      <c r="H465">
        <f t="shared" ref="H465" si="61">SUM(H2:H464)</f>
        <v>1223</v>
      </c>
      <c r="I465" s="27">
        <f>SUM(I2:I464)</f>
        <v>478</v>
      </c>
      <c r="J465" s="27">
        <f>SUM(J2:J464)</f>
        <v>1746</v>
      </c>
      <c r="K465">
        <f t="shared" ref="K465:AE465" si="62">SUM(K2:K464)</f>
        <v>132</v>
      </c>
      <c r="L465">
        <f t="shared" si="62"/>
        <v>6</v>
      </c>
      <c r="M465">
        <f t="shared" si="62"/>
        <v>18</v>
      </c>
      <c r="N465">
        <f t="shared" si="62"/>
        <v>31</v>
      </c>
      <c r="O465">
        <f t="shared" si="62"/>
        <v>121</v>
      </c>
      <c r="P465">
        <f t="shared" si="62"/>
        <v>17</v>
      </c>
      <c r="Q465">
        <f t="shared" si="62"/>
        <v>26</v>
      </c>
      <c r="R465">
        <f t="shared" si="62"/>
        <v>121</v>
      </c>
      <c r="S465">
        <f t="shared" si="62"/>
        <v>20</v>
      </c>
      <c r="T465">
        <f t="shared" si="62"/>
        <v>79</v>
      </c>
      <c r="U465">
        <f t="shared" si="62"/>
        <v>64</v>
      </c>
      <c r="V465">
        <f t="shared" si="62"/>
        <v>130</v>
      </c>
      <c r="W465">
        <f t="shared" si="62"/>
        <v>1</v>
      </c>
      <c r="X465">
        <f t="shared" si="62"/>
        <v>7</v>
      </c>
      <c r="Y465">
        <f t="shared" si="62"/>
        <v>107</v>
      </c>
      <c r="Z465">
        <f t="shared" si="62"/>
        <v>138</v>
      </c>
      <c r="AA465">
        <f t="shared" si="62"/>
        <v>1</v>
      </c>
      <c r="AB465">
        <f t="shared" si="62"/>
        <v>145</v>
      </c>
      <c r="AC465">
        <f t="shared" si="62"/>
        <v>57</v>
      </c>
      <c r="AD465">
        <f t="shared" si="62"/>
        <v>301</v>
      </c>
      <c r="AE465">
        <f t="shared" si="62"/>
        <v>224</v>
      </c>
    </row>
    <row r="466" spans="2:31" x14ac:dyDescent="0.55000000000000004">
      <c r="C466" s="1"/>
    </row>
    <row r="467" spans="2:31" ht="5" customHeight="1" x14ac:dyDescent="0.55000000000000004">
      <c r="C467" s="1"/>
    </row>
    <row r="470" spans="2:31" x14ac:dyDescent="0.55000000000000004">
      <c r="B470" s="240"/>
      <c r="K47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3" zoomScale="70" zoomScaleNormal="70" workbookViewId="0">
      <selection activeCell="Z124" sqref="Z12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05"/>
  <sheetViews>
    <sheetView topLeftCell="A2" workbookViewId="0">
      <pane xSplit="2" ySplit="2" topLeftCell="C500" activePane="bottomRight" state="frozen"/>
      <selection activeCell="O24" sqref="O24"/>
      <selection pane="topRight" activeCell="O24" sqref="O24"/>
      <selection pane="bottomLeft" activeCell="O24" sqref="O24"/>
      <selection pane="bottomRight" activeCell="G502" sqref="G50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01" si="3430">+A495+1</f>
        <v>498</v>
      </c>
      <c r="B496" s="249"/>
      <c r="C496" s="45"/>
      <c r="D496" t="s">
        <v>414</v>
      </c>
      <c r="E496">
        <v>24</v>
      </c>
      <c r="F496">
        <f t="shared" ref="F496:F501"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B502" s="249"/>
      <c r="C502" s="45"/>
      <c r="G502" s="1"/>
      <c r="H502" s="130"/>
      <c r="I502" s="248"/>
      <c r="J502" s="130"/>
      <c r="K502" s="253"/>
      <c r="L502" s="276"/>
      <c r="M502" s="5"/>
      <c r="N502" s="253"/>
      <c r="O502" s="130"/>
      <c r="P502" s="130"/>
      <c r="Q502" s="6"/>
      <c r="R502" s="277"/>
      <c r="S502" s="239"/>
      <c r="T502" s="254"/>
      <c r="U502" s="279"/>
      <c r="V502" s="5"/>
      <c r="W502" s="27"/>
      <c r="X502" s="254"/>
      <c r="Y502" s="5"/>
      <c r="Z502" s="251"/>
    </row>
    <row r="503" spans="1:26" x14ac:dyDescent="0.55000000000000004">
      <c r="B503" s="249"/>
      <c r="C503" s="45"/>
      <c r="G503" s="1"/>
      <c r="H503" s="129"/>
      <c r="I503" s="286"/>
      <c r="J503" s="129"/>
      <c r="K503" s="287"/>
      <c r="L503" s="288"/>
      <c r="M503" s="286"/>
      <c r="N503" s="287"/>
      <c r="O503" s="129"/>
      <c r="P503" s="286"/>
      <c r="Q503" s="289"/>
      <c r="R503" s="290"/>
      <c r="S503" s="289"/>
      <c r="T503" s="129"/>
      <c r="U503" s="291"/>
      <c r="V503" s="286"/>
      <c r="W503" s="286"/>
      <c r="X503" s="129"/>
      <c r="Y503" s="286"/>
      <c r="Z503" s="129"/>
    </row>
    <row r="504" spans="1:26" ht="7.5" customHeight="1" x14ac:dyDescent="0.55000000000000004">
      <c r="H504" s="286"/>
      <c r="I504" s="286"/>
      <c r="J504" s="286"/>
      <c r="K504" s="286"/>
      <c r="L504" s="292"/>
      <c r="M504" s="286"/>
      <c r="N504" s="286"/>
      <c r="O504" s="286"/>
      <c r="P504" s="286"/>
      <c r="Q504" s="286"/>
      <c r="R504" s="292"/>
      <c r="S504" s="286"/>
      <c r="T504" s="286"/>
      <c r="U504" s="286"/>
      <c r="V504" s="286"/>
      <c r="W504" s="286"/>
      <c r="X504" s="129"/>
      <c r="Y504" s="286"/>
      <c r="Z504" s="129"/>
    </row>
    <row r="505" spans="1:26" x14ac:dyDescent="0.55000000000000004">
      <c r="H505" s="286"/>
      <c r="I505" s="286"/>
      <c r="J505" s="286"/>
      <c r="K505" s="286"/>
      <c r="L505" s="292"/>
      <c r="M505" s="286"/>
      <c r="N505" s="286"/>
      <c r="O505" s="286"/>
      <c r="P505" s="286"/>
      <c r="Q505" s="286"/>
      <c r="R505" s="292"/>
      <c r="S505" s="286"/>
      <c r="T505" s="286"/>
      <c r="U505" s="286"/>
      <c r="V505" s="286"/>
      <c r="W505" s="286"/>
      <c r="X505" s="129"/>
      <c r="Y505" s="286"/>
      <c r="Z505"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2021-11-22T03:56:20Z</dcterms:modified>
</cp:coreProperties>
</file>