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EF036AF-50A6-4DBF-BE70-D4251B9724C7}" xr6:coauthVersionLast="47" xr6:coauthVersionMax="47" xr10:uidLastSave="{00000000-0000-0000-0000-000000000000}"/>
  <bookViews>
    <workbookView xWindow="-110" yWindow="-110" windowWidth="19420" windowHeight="9800" tabRatio="802"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85" i="5" l="1"/>
  <c r="AS685" i="5"/>
  <c r="AQ685" i="5"/>
  <c r="CP685" i="5" s="1"/>
  <c r="AO685" i="5"/>
  <c r="AM685" i="5"/>
  <c r="AK685" i="5"/>
  <c r="AI685" i="5"/>
  <c r="CJ685" i="5" s="1"/>
  <c r="AG685" i="5"/>
  <c r="AF686" i="2"/>
  <c r="AE686" i="2"/>
  <c r="AB686" i="2"/>
  <c r="AA686" i="2"/>
  <c r="Z686" i="2"/>
  <c r="Y686" i="2"/>
  <c r="X686" i="2"/>
  <c r="W686" i="2"/>
  <c r="P686" i="2"/>
  <c r="O686" i="2"/>
  <c r="M686" i="2"/>
  <c r="K686" i="2"/>
  <c r="H686" i="2"/>
  <c r="CR685" i="5"/>
  <c r="CQ685" i="5"/>
  <c r="CO685" i="5"/>
  <c r="CN685" i="5"/>
  <c r="CM685" i="5"/>
  <c r="CK685" i="5"/>
  <c r="CI685" i="5"/>
  <c r="CH685" i="5"/>
  <c r="CF685" i="5"/>
  <c r="CE685" i="5"/>
  <c r="CD685" i="5"/>
  <c r="CC685" i="5"/>
  <c r="CB685" i="5"/>
  <c r="CA685" i="5"/>
  <c r="BZ685" i="5"/>
  <c r="BY685" i="5"/>
  <c r="BX685" i="5"/>
  <c r="BT685" i="5"/>
  <c r="BS685" i="5"/>
  <c r="BR685" i="5"/>
  <c r="BQ685" i="5"/>
  <c r="BM685" i="5"/>
  <c r="BO685" i="5" s="1"/>
  <c r="BL685" i="5"/>
  <c r="BK685" i="5" s="1"/>
  <c r="BH685" i="5"/>
  <c r="BF685" i="5"/>
  <c r="BE685" i="5"/>
  <c r="BJ685" i="5" s="1"/>
  <c r="BN685" i="5" s="1"/>
  <c r="BD685" i="5"/>
  <c r="BC685" i="5"/>
  <c r="BA685" i="5"/>
  <c r="AZ685" i="5"/>
  <c r="AX685" i="5"/>
  <c r="AW685" i="5"/>
  <c r="AD685" i="5"/>
  <c r="CG685" i="5" s="1"/>
  <c r="AC685" i="5"/>
  <c r="AB685" i="5"/>
  <c r="AA685" i="5"/>
  <c r="Z685" i="5"/>
  <c r="Y685" i="5"/>
  <c r="C685" i="5"/>
  <c r="D685" i="5" s="1"/>
  <c r="AI448" i="7"/>
  <c r="AG448" i="7"/>
  <c r="I448" i="7"/>
  <c r="B448" i="7" s="1"/>
  <c r="AH448" i="7" s="1"/>
  <c r="Y489" i="6"/>
  <c r="Z489" i="6" s="1"/>
  <c r="V489" i="6"/>
  <c r="X489" i="6" s="1"/>
  <c r="U489" i="6"/>
  <c r="T489" i="6"/>
  <c r="S489" i="6"/>
  <c r="R489" i="6"/>
  <c r="N489" i="6"/>
  <c r="L489" i="6"/>
  <c r="K489" i="6"/>
  <c r="I489" i="6"/>
  <c r="W489" i="6" s="1"/>
  <c r="BF686" i="5"/>
  <c r="CQ684" i="5"/>
  <c r="CO684" i="5"/>
  <c r="CN684" i="5"/>
  <c r="CJ684" i="5"/>
  <c r="CI684" i="5"/>
  <c r="CF684" i="5"/>
  <c r="CE684" i="5"/>
  <c r="CD684" i="5"/>
  <c r="CC684" i="5"/>
  <c r="CB684" i="5"/>
  <c r="CA684" i="5"/>
  <c r="BZ684" i="5"/>
  <c r="BY684" i="5"/>
  <c r="BX684" i="5"/>
  <c r="BT684" i="5"/>
  <c r="BS684" i="5"/>
  <c r="BR684" i="5"/>
  <c r="BQ684" i="5"/>
  <c r="BM684" i="5"/>
  <c r="BL684" i="5"/>
  <c r="BK684" i="5" s="1"/>
  <c r="BH684" i="5"/>
  <c r="BF684" i="5"/>
  <c r="BE684" i="5"/>
  <c r="BJ684" i="5" s="1"/>
  <c r="BN684" i="5" s="1"/>
  <c r="AX684" i="5"/>
  <c r="AU684" i="5"/>
  <c r="AS684" i="5"/>
  <c r="CR684" i="5" s="1"/>
  <c r="AI684" i="5"/>
  <c r="AG684" i="5"/>
  <c r="CH684" i="5" s="1"/>
  <c r="P685" i="2"/>
  <c r="AF685" i="2"/>
  <c r="AE685" i="2"/>
  <c r="AA685" i="2"/>
  <c r="Z685" i="2"/>
  <c r="X685" i="2"/>
  <c r="W685" i="2"/>
  <c r="AQ684" i="5"/>
  <c r="CP684" i="5" s="1"/>
  <c r="AO684" i="5"/>
  <c r="AM684" i="5"/>
  <c r="AK684" i="5"/>
  <c r="AD684" i="5"/>
  <c r="AC684" i="5"/>
  <c r="AB684" i="5"/>
  <c r="AA684" i="5"/>
  <c r="Z684" i="5"/>
  <c r="CK684" i="5" s="1"/>
  <c r="AI447" i="7"/>
  <c r="AG447" i="7"/>
  <c r="I447" i="7"/>
  <c r="B447" i="7" s="1"/>
  <c r="AH447" i="7" s="1"/>
  <c r="Y488" i="6"/>
  <c r="V488" i="6"/>
  <c r="U488" i="6"/>
  <c r="AF684" i="2"/>
  <c r="AE684" i="2"/>
  <c r="AA684" i="2"/>
  <c r="Z684" i="2"/>
  <c r="X684" i="2"/>
  <c r="W684" i="2"/>
  <c r="P684" i="2"/>
  <c r="CO683" i="5"/>
  <c r="CM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I446" i="7"/>
  <c r="B446" i="7" s="1"/>
  <c r="AH446" i="7" s="1"/>
  <c r="AI446" i="7"/>
  <c r="AG446" i="7"/>
  <c r="Y487" i="6"/>
  <c r="V487" i="6"/>
  <c r="U487" i="6"/>
  <c r="CQ682" i="5"/>
  <c r="CO682" i="5"/>
  <c r="CI682" i="5"/>
  <c r="CF682" i="5"/>
  <c r="CE682" i="5"/>
  <c r="CD682" i="5"/>
  <c r="CC682" i="5"/>
  <c r="CB682" i="5"/>
  <c r="CA682" i="5"/>
  <c r="BZ682" i="5"/>
  <c r="BY682" i="5"/>
  <c r="BX682" i="5"/>
  <c r="BT682" i="5"/>
  <c r="BS682" i="5"/>
  <c r="BR682" i="5"/>
  <c r="BQ682" i="5"/>
  <c r="BM682" i="5"/>
  <c r="BK682" i="5" s="1"/>
  <c r="BL682" i="5"/>
  <c r="BH682" i="5"/>
  <c r="BF682" i="5"/>
  <c r="AX682" i="5"/>
  <c r="AU682" i="5"/>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I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I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I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I442" i="7"/>
  <c r="B442" i="7" s="1"/>
  <c r="AH442" i="7" s="1"/>
  <c r="Y483" i="6"/>
  <c r="V483" i="6"/>
  <c r="U483" i="6"/>
  <c r="AQ678" i="5"/>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P678" i="5"/>
  <c r="CO678" i="5"/>
  <c r="CN678" i="5"/>
  <c r="CJ678" i="5"/>
  <c r="CI678" i="5"/>
  <c r="CF678" i="5"/>
  <c r="CE678" i="5"/>
  <c r="CD678" i="5"/>
  <c r="CC678" i="5"/>
  <c r="CB678" i="5"/>
  <c r="CA678" i="5"/>
  <c r="BZ678" i="5"/>
  <c r="BY678" i="5"/>
  <c r="BX678" i="5"/>
  <c r="BT678" i="5"/>
  <c r="BS678" i="5"/>
  <c r="BR678" i="5"/>
  <c r="BQ678" i="5"/>
  <c r="BM678" i="5"/>
  <c r="BL678" i="5"/>
  <c r="BK678" i="5" s="1"/>
  <c r="BH678" i="5"/>
  <c r="BF678" i="5"/>
  <c r="AX678" i="5"/>
  <c r="AD678" i="5"/>
  <c r="CL678" i="5" s="1"/>
  <c r="AC678" i="5"/>
  <c r="AB678" i="5"/>
  <c r="AA678" i="5"/>
  <c r="Z678" i="5"/>
  <c r="CM678" i="5" s="1"/>
  <c r="AI441" i="7"/>
  <c r="AG441" i="7"/>
  <c r="I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E685" i="5" l="1"/>
  <c r="BV685" i="5"/>
  <c r="BW685" i="5" s="1"/>
  <c r="CL685" i="5"/>
  <c r="BI685" i="5"/>
  <c r="BG685" i="5" s="1"/>
  <c r="I686" i="2"/>
  <c r="BP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9"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91" i="5"/>
  <c r="AS581" i="5"/>
  <c r="CR581" i="5" s="1"/>
  <c r="AG581" i="5"/>
  <c r="CH581" i="5" s="1"/>
  <c r="W45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53"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5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5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8" i="5" s="1"/>
  <c r="CG443" i="5"/>
  <c r="AE68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9" i="5"/>
  <c r="CI378" i="5" l="1"/>
  <c r="CF378" i="5"/>
  <c r="CE378" i="5"/>
  <c r="CD378" i="5"/>
  <c r="CC378" i="5"/>
  <c r="CB378" i="5"/>
  <c r="CA378" i="5"/>
  <c r="BZ378" i="5"/>
  <c r="BY378" i="5"/>
  <c r="BX378" i="5"/>
  <c r="BT378" i="5"/>
  <c r="BS378" i="5"/>
  <c r="BR378" i="5"/>
  <c r="BQ378" i="5"/>
  <c r="BL378" i="5"/>
  <c r="BM378" i="5"/>
  <c r="BH378" i="5"/>
  <c r="BF378" i="5"/>
  <c r="BB689"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I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53"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53" i="7"/>
  <c r="AD453" i="7"/>
  <c r="AC453" i="7"/>
  <c r="AA453" i="7"/>
  <c r="G453" i="7"/>
  <c r="X453" i="7"/>
  <c r="M453" i="7"/>
  <c r="E45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9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91" i="5"/>
  <c r="AD69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0" i="5"/>
  <c r="L69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6" i="5" l="1"/>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84" i="5" l="1"/>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W488" i="6" s="1"/>
  <c r="M352" i="2"/>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Y685" i="2" l="1"/>
  <c r="I439" i="2"/>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53" i="7"/>
  <c r="S453" i="7"/>
  <c r="Q453" i="7"/>
  <c r="Y453" i="7"/>
  <c r="AB45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53" i="7"/>
  <c r="AI371" i="7"/>
  <c r="R453" i="7"/>
  <c r="B371" i="7"/>
  <c r="AH371" i="7" s="1"/>
  <c r="T45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53" i="7"/>
  <c r="L453" i="7"/>
  <c r="J453" i="7"/>
  <c r="D453" i="7"/>
  <c r="AI392" i="7"/>
  <c r="H453" i="7"/>
  <c r="B392" i="7"/>
  <c r="AH392" i="7" s="1"/>
  <c r="F45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B453" i="7"/>
  <c r="AB684" i="2" l="1"/>
  <c r="M685" i="2"/>
  <c r="I684" i="2"/>
  <c r="AB683" i="2"/>
  <c r="I683" i="2"/>
  <c r="AB682" i="2"/>
  <c r="I682" i="2"/>
  <c r="AB681" i="2"/>
  <c r="I681" i="2"/>
  <c r="AB680" i="2"/>
  <c r="I680" i="2"/>
  <c r="AB679" i="2"/>
  <c r="I679" i="2"/>
  <c r="AB678" i="2"/>
  <c r="I678" i="2"/>
  <c r="AB677" i="2"/>
  <c r="I677" i="2"/>
  <c r="AB676" i="2"/>
  <c r="I676" i="2"/>
  <c r="AB675" i="2"/>
  <c r="I675" i="2"/>
  <c r="AB674" i="2"/>
  <c r="I674" i="2"/>
  <c r="AB685" i="2" l="1"/>
  <c r="I685" i="2"/>
</calcChain>
</file>

<file path=xl/sharedStrings.xml><?xml version="1.0" encoding="utf-8"?>
<sst xmlns="http://schemas.openxmlformats.org/spreadsheetml/2006/main" count="1010" uniqueCount="764">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</sst>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国家衛健委発表に基づく感染状況!$X$27:$X$688</c:f>
              <c:numCache>
                <c:formatCode>#,##0_);[Red]\(#,##0\)</c:formatCode>
                <c:ptCount val="6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国家衛健委発表に基づく感染状況!$Y$27:$Y$688</c:f>
              <c:numCache>
                <c:formatCode>General</c:formatCode>
                <c:ptCount val="6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香港マカオ台湾の患者・海外輸入症例・無症状病原体保有者!$CK$189:$CK$687</c:f>
              <c:numCache>
                <c:formatCode>m"月"d"日"</c:formatCode>
                <c:ptCount val="49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numCache>
            </c:numRef>
          </c:cat>
          <c:val>
            <c:numRef>
              <c:f>香港マカオ台湾の患者・海外輸入症例・無症状病原体保有者!$CL$189:$CL$687</c:f>
              <c:numCache>
                <c:formatCode>General</c:formatCode>
                <c:ptCount val="49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省市別輸入症例数変化!$D$2:$D$451</c:f>
              <c:numCache>
                <c:formatCode>General</c:formatCode>
                <c:ptCount val="45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省市別輸入症例数変化!$E$2:$E$451</c:f>
              <c:numCache>
                <c:formatCode>General</c:formatCode>
                <c:ptCount val="45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省市別輸入症例数変化!$F$2:$F$451</c:f>
              <c:numCache>
                <c:formatCode>General</c:formatCode>
                <c:ptCount val="45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省市別輸入症例数変化!$G$2:$G$451</c:f>
              <c:numCache>
                <c:formatCode>General</c:formatCode>
                <c:ptCount val="45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省市別輸入症例数変化!$H$2:$H$451</c:f>
              <c:numCache>
                <c:formatCode>General</c:formatCode>
                <c:ptCount val="45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省市別輸入症例数変化!$C$2:$C$451</c:f>
              <c:numCache>
                <c:formatCode>m"月"d"日"</c:formatCode>
                <c:ptCount val="45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numCache>
            </c:numRef>
          </c:cat>
          <c:val>
            <c:numRef>
              <c:f>省市別輸入症例数変化!$I$2:$I$451</c:f>
              <c:numCache>
                <c:formatCode>0_);[Red]\(0\)</c:formatCode>
                <c:ptCount val="45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pt idx="440">
                  <c:v>11</c:v>
                </c:pt>
                <c:pt idx="441">
                  <c:v>6</c:v>
                </c:pt>
                <c:pt idx="442">
                  <c:v>3</c:v>
                </c:pt>
                <c:pt idx="443">
                  <c:v>15</c:v>
                </c:pt>
                <c:pt idx="444">
                  <c:v>13</c:v>
                </c:pt>
                <c:pt idx="445">
                  <c:v>9</c:v>
                </c:pt>
                <c:pt idx="446">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8" formatCode="General">
                  <c:v>1</c:v>
                </c:pt>
              </c:numCache>
            </c:numRef>
          </c:cat>
          <c:val>
            <c:numRef>
              <c:f>省市別輸入症例数変化!$AH$2:$AH$450</c:f>
              <c:numCache>
                <c:formatCode>0_);[Red]\(0\)</c:formatCode>
                <c:ptCount val="44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省市別輸入症例数変化!$AG$2:$AG$450</c:f>
              <c:numCache>
                <c:formatCode>m"月"d"日"</c:formatCode>
                <c:ptCount val="44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8" formatCode="General">
                  <c:v>1</c:v>
                </c:pt>
              </c:numCache>
            </c:numRef>
          </c:cat>
          <c:val>
            <c:numRef>
              <c:f>省市別輸入症例数変化!$AI$2:$AI$450</c:f>
              <c:numCache>
                <c:formatCode>General</c:formatCode>
                <c:ptCount val="44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香港マカオ台湾の患者・海外輸入症例・無症状病原体保有者!$BR$29:$BR$687</c:f>
              <c:numCache>
                <c:formatCode>General</c:formatCode>
                <c:ptCount val="65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香港マカオ台湾の患者・海外輸入症例・無症状病原体保有者!$BS$29:$BS$687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香港マカオ台湾の患者・海外輸入症例・無症状病原体保有者!$BT$29:$BT$687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香港マカオ台湾の患者・海外輸入症例・無症状病原体保有者!$AX$169:$AX$687</c:f>
              <c:numCache>
                <c:formatCode>m"月"d"日"</c:formatCode>
                <c:ptCount val="5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numCache>
            </c:numRef>
          </c:cat>
          <c:val>
            <c:numRef>
              <c:f>香港マカオ台湾の患者・海外輸入症例・無症状病原体保有者!$AY$169:$AY$687</c:f>
              <c:numCache>
                <c:formatCode>General</c:formatCode>
                <c:ptCount val="51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香港マカオ台湾の患者・海外輸入症例・無症状病原体保有者!$AX$169:$AX$687</c:f>
              <c:numCache>
                <c:formatCode>m"月"d"日"</c:formatCode>
                <c:ptCount val="5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numCache>
            </c:numRef>
          </c:cat>
          <c:val>
            <c:numRef>
              <c:f>香港マカオ台湾の患者・海外輸入症例・無症状病原体保有者!$BB$169:$BB$687</c:f>
              <c:numCache>
                <c:formatCode>General</c:formatCode>
                <c:ptCount val="51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香港マカオ台湾の患者・海外輸入症例・無症状病原体保有者!$AX$169:$AX$687</c:f>
              <c:numCache>
                <c:formatCode>m"月"d"日"</c:formatCode>
                <c:ptCount val="5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numCache>
            </c:numRef>
          </c:cat>
          <c:val>
            <c:numRef>
              <c:f>香港マカオ台湾の患者・海外輸入症例・無症状病原体保有者!$AZ$169:$AZ$687</c:f>
              <c:numCache>
                <c:formatCode>General</c:formatCode>
                <c:ptCount val="51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香港マカオ台湾の患者・海外輸入症例・無症状病原体保有者!$AX$169:$AX$687</c:f>
              <c:numCache>
                <c:formatCode>m"月"d"日"</c:formatCode>
                <c:ptCount val="51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numCache>
            </c:numRef>
          </c:cat>
          <c:val>
            <c:numRef>
              <c:f>香港マカオ台湾の患者・海外輸入症例・無症状病原体保有者!$BC$169:$BC$687</c:f>
              <c:numCache>
                <c:formatCode>General</c:formatCode>
                <c:ptCount val="51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新疆の情況!$U$6:$U$492</c:f>
              <c:strCache>
                <c:ptCount val="4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strCache>
            </c:strRef>
          </c:cat>
          <c:val>
            <c:numRef>
              <c:f>新疆の情況!$V$6:$V$492</c:f>
              <c:numCache>
                <c:formatCode>General</c:formatCode>
                <c:ptCount val="48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新疆の情況!$U$6:$U$492</c:f>
              <c:strCache>
                <c:ptCount val="4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strCache>
            </c:strRef>
          </c:cat>
          <c:val>
            <c:numRef>
              <c:f>新疆の情況!$Y$6:$Y$492</c:f>
              <c:numCache>
                <c:formatCode>General</c:formatCode>
                <c:ptCount val="48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新疆の情況!$U$6:$U$492</c:f>
              <c:strCache>
                <c:ptCount val="4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strCache>
            </c:strRef>
          </c:cat>
          <c:val>
            <c:numRef>
              <c:f>新疆の情況!$W$6:$W$492</c:f>
              <c:numCache>
                <c:formatCode>General</c:formatCode>
                <c:ptCount val="48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新疆の情況!$U$6:$U$492</c:f>
              <c:strCache>
                <c:ptCount val="4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strCache>
            </c:strRef>
          </c:cat>
          <c:val>
            <c:numRef>
              <c:f>新疆の情況!$X$6:$X$492</c:f>
              <c:numCache>
                <c:formatCode>General</c:formatCode>
                <c:ptCount val="48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新疆の情況!$U$6:$U$492</c:f>
              <c:strCache>
                <c:ptCount val="48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strCache>
            </c:strRef>
          </c:cat>
          <c:val>
            <c:numRef>
              <c:f>新疆の情況!$Z$6:$Z$492</c:f>
              <c:numCache>
                <c:formatCode>General</c:formatCode>
                <c:ptCount val="48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国家衛健委発表に基づく感染状況!$X$27:$X$688</c:f>
              <c:numCache>
                <c:formatCode>#,##0_);[Red]\(#,##0\)</c:formatCode>
                <c:ptCount val="6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国家衛健委発表に基づく感染状況!$Y$27:$Y$688</c:f>
              <c:numCache>
                <c:formatCode>General</c:formatCode>
                <c:ptCount val="6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国家衛健委発表に基づく感染状況!$AA$27:$AA$688</c:f>
              <c:numCache>
                <c:formatCode>General</c:formatCode>
                <c:ptCount val="6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国家衛健委発表に基づく感染状況!$AB$27:$AB$688</c:f>
              <c:numCache>
                <c:formatCode>General</c:formatCode>
                <c:ptCount val="6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国家衛健委発表に基づく感染状況!$X$27:$X$688</c:f>
              <c:numCache>
                <c:formatCode>#,##0_);[Red]\(#,##0\)</c:formatCode>
                <c:ptCount val="6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国家衛健委発表に基づく感染状況!$Y$27:$Y$688</c:f>
              <c:numCache>
                <c:formatCode>General</c:formatCode>
                <c:ptCount val="6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国家衛健委発表に基づく感染状況!$AA$27:$AA$688</c:f>
              <c:numCache>
                <c:formatCode>General</c:formatCode>
                <c:ptCount val="6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国家衛健委発表に基づく感染状況!$AB$27:$AB$688</c:f>
              <c:numCache>
                <c:formatCode>General</c:formatCode>
                <c:ptCount val="6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国家衛健委発表に基づく感染状況!$AA$27:$AA$688</c:f>
              <c:numCache>
                <c:formatCode>General</c:formatCode>
                <c:ptCount val="6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国家衛健委発表に基づく感染状況!$AB$27:$AB$688</c:f>
              <c:numCache>
                <c:formatCode>General</c:formatCode>
                <c:ptCount val="6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国家衛健委発表に基づく感染状況!$X$27:$X$688</c:f>
              <c:numCache>
                <c:formatCode>#,##0_);[Red]\(#,##0\)</c:formatCode>
                <c:ptCount val="66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国家衛健委発表に基づく感染状況!$Y$27:$Y$688</c:f>
              <c:numCache>
                <c:formatCode>General</c:formatCode>
                <c:ptCount val="66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国家衛健委発表に基づく感染状況!$AA$27:$AA$688</c:f>
              <c:numCache>
                <c:formatCode>General</c:formatCode>
                <c:ptCount val="66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国家衛健委発表に基づく感染状況!$Z$27:$Z$688</c:f>
              <c:numCache>
                <c:formatCode>m"月"d"日"</c:formatCode>
                <c:ptCount val="66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numCache>
            </c:numRef>
          </c:cat>
          <c:val>
            <c:numRef>
              <c:f>国家衛健委発表に基づく感染状況!$AB$27:$AB$688</c:f>
              <c:numCache>
                <c:formatCode>General</c:formatCode>
                <c:ptCount val="66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香港マカオ台湾の患者・海外輸入症例・無症状病原体保有者!$CO$485:$CO$687</c:f>
              <c:numCache>
                <c:formatCode>m"月"d"日"</c:formatCode>
                <c:ptCount val="2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numCache>
            </c:numRef>
          </c:cat>
          <c:val>
            <c:numRef>
              <c:f>香港マカオ台湾の患者・海外輸入症例・無症状病原体保有者!$CP$485:$CP$687</c:f>
              <c:numCache>
                <c:formatCode>General</c:formatCode>
                <c:ptCount val="20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香港マカオ台湾の患者・海外輸入症例・無症状病原体保有者!$CO$485:$CO$687</c:f>
              <c:numCache>
                <c:formatCode>m"月"d"日"</c:formatCode>
                <c:ptCount val="20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numCache>
            </c:numRef>
          </c:cat>
          <c:val>
            <c:numRef>
              <c:f>香港マカオ台湾の患者・海外輸入症例・無症状病原体保有者!$CQ$485:$CQ$687</c:f>
              <c:numCache>
                <c:formatCode>General</c:formatCode>
                <c:ptCount val="20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国家衛健委発表に基づく感染状況!$AE$374:$AE$688</c:f>
              <c:numCache>
                <c:formatCode>m"月"d"日"</c:formatCode>
                <c:ptCount val="31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numCache>
            </c:numRef>
          </c:cat>
          <c:val>
            <c:numRef>
              <c:f>国家衛健委発表に基づく感染状況!$AF$374:$AF$688</c:f>
              <c:numCache>
                <c:formatCode>#,##0_);[Red]\(#,##0\)</c:formatCode>
                <c:ptCount val="31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香港マカオ台湾の患者・海外輸入症例・無症状病原体保有者!$BJ$97:$BJ$686</c:f>
              <c:numCache>
                <c:formatCode>m"月"d"日"</c:formatCode>
                <c:ptCount val="5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numCache>
            </c:numRef>
          </c:cat>
          <c:val>
            <c:numRef>
              <c:f>香港マカオ台湾の患者・海外輸入症例・無症状病原体保有者!$BK$97:$BK$686</c:f>
              <c:numCache>
                <c:formatCode>General</c:formatCode>
                <c:ptCount val="59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香港マカオ台湾の患者・海外輸入症例・無症状病原体保有者!$BJ$97:$BJ$686</c:f>
              <c:numCache>
                <c:formatCode>m"月"d"日"</c:formatCode>
                <c:ptCount val="59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numCache>
            </c:numRef>
          </c:cat>
          <c:val>
            <c:numRef>
              <c:f>香港マカオ台湾の患者・海外輸入症例・無症状病原体保有者!$BL$97:$BL$686</c:f>
              <c:numCache>
                <c:formatCode>General</c:formatCode>
                <c:ptCount val="59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香港マカオ台湾の患者・海外輸入症例・無症状病原体保有者!$BE$70:$BE$687</c:f>
              <c:numCache>
                <c:formatCode>m"月"d"日"</c:formatCode>
                <c:ptCount val="6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numCache>
            </c:numRef>
          </c:cat>
          <c:val>
            <c:numRef>
              <c:f>香港マカオ台湾の患者・海外輸入症例・無症状病原体保有者!$BF$70:$BF$687</c:f>
              <c:numCache>
                <c:formatCode>General</c:formatCode>
                <c:ptCount val="61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香港マカオ台湾の患者・海外輸入症例・無症状病原体保有者!$BE$70:$BE$687</c:f>
              <c:numCache>
                <c:formatCode>m"月"d"日"</c:formatCode>
                <c:ptCount val="61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numCache>
            </c:numRef>
          </c:cat>
          <c:val>
            <c:numRef>
              <c:f>香港マカオ台湾の患者・海外輸入症例・無症状病原体保有者!$BG$70:$BG$687</c:f>
              <c:numCache>
                <c:formatCode>General</c:formatCode>
                <c:ptCount val="61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香港マカオ台湾の患者・海外輸入症例・無症状病原体保有者!$BY$29:$BY$687</c:f>
              <c:numCache>
                <c:formatCode>General</c:formatCode>
                <c:ptCount val="65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香港マカオ台湾の患者・海外輸入症例・無症状病原体保有者!$BZ$29:$BZ$687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香港マカオ台湾の患者・海外輸入症例・無症状病原体保有者!$CA$29:$CA$687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香港マカオ台湾の患者・海外輸入症例・無症状病原体保有者!$CC$29:$CC$687</c:f>
              <c:numCache>
                <c:formatCode>General</c:formatCode>
                <c:ptCount val="65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香港マカオ台湾の患者・海外輸入症例・無症状病原体保有者!$CD$29:$CD$687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香港マカオ台湾の患者・海外輸入症例・無症状病原体保有者!$CE$29:$CE$687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香港マカオ台湾の患者・海外輸入症例・無症状病原体保有者!$CJ$29:$CJ$687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香港マカオ台湾の患者・海外輸入症例・無症状病原体保有者!$CG$29:$CG$687</c:f>
              <c:numCache>
                <c:formatCode>General</c:formatCode>
                <c:ptCount val="65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香港マカオ台湾の患者・海外輸入症例・無症状病原体保有者!$CF$29:$CF$687</c:f>
              <c:numCache>
                <c:formatCode>m"月"d"日"</c:formatCode>
                <c:ptCount val="65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numCache>
            </c:numRef>
          </c:cat>
          <c:val>
            <c:numRef>
              <c:f>香港マカオ台湾の患者・海外輸入症例・無症状病原体保有者!$CH$29:$CH$687</c:f>
              <c:numCache>
                <c:formatCode>General</c:formatCode>
                <c:ptCount val="6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香港マカオ台湾の患者・海外輸入症例・無症状病原体保有者!$CM$189:$CM$686</c:f>
              <c:numCache>
                <c:formatCode>m"月"d"日"</c:formatCode>
                <c:ptCount val="49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numCache>
            </c:numRef>
          </c:cat>
          <c:val>
            <c:numRef>
              <c:f>香港マカオ台湾の患者・海外輸入症例・無症状病原体保有者!$CN$189:$CN$686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7"/>
  <sheetViews>
    <sheetView zoomScaleNormal="100" workbookViewId="0">
      <pane xSplit="2" ySplit="5" topLeftCell="C684" activePane="bottomRight" state="frozen"/>
      <selection pane="topRight" activeCell="C1" sqref="C1"/>
      <selection pane="bottomLeft" activeCell="A8" sqref="A8"/>
      <selection pane="bottomRight" activeCell="C687" sqref="C68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W686" si="3056">+B685</f>
        <v>44508</v>
      </c>
      <c r="X685" s="122">
        <f t="shared" ref="X685" si="3057">+G685</f>
        <v>62</v>
      </c>
      <c r="Y685">
        <f t="shared" ref="Y685" si="3058">+H685</f>
        <v>97885</v>
      </c>
      <c r="Z685" s="123">
        <f t="shared" ref="Z685:Z686" si="3059">+B685</f>
        <v>44508</v>
      </c>
      <c r="AA685">
        <f t="shared" ref="AA685" si="3060">+L685</f>
        <v>0</v>
      </c>
      <c r="AB685">
        <f t="shared" ref="AB685" si="3061">+M685</f>
        <v>4636</v>
      </c>
      <c r="AC685">
        <v>26</v>
      </c>
      <c r="AE685" s="1">
        <f t="shared" ref="AE685:AE686"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c r="C687" s="59"/>
      <c r="D687" s="49"/>
      <c r="E687" s="61"/>
      <c r="F687" s="60"/>
      <c r="G687" s="59"/>
      <c r="H687" s="61"/>
      <c r="I687" s="55"/>
      <c r="J687" s="59"/>
      <c r="K687" s="61"/>
      <c r="L687" s="59"/>
      <c r="M687" s="61"/>
      <c r="N687" s="48"/>
      <c r="O687" s="60"/>
      <c r="P687" s="124"/>
      <c r="Q687" s="60"/>
      <c r="R687" s="48"/>
      <c r="S687" s="60"/>
      <c r="T687" s="60"/>
      <c r="U687" s="78"/>
    </row>
    <row r="688" spans="2:32" ht="9.5" customHeight="1" thickBot="1" x14ac:dyDescent="0.6">
      <c r="B688" s="66"/>
      <c r="C688" s="79"/>
      <c r="D688" s="80"/>
      <c r="E688" s="82"/>
      <c r="F688" s="95"/>
      <c r="G688" s="79"/>
      <c r="H688" s="82"/>
      <c r="I688" s="82"/>
      <c r="J688" s="79"/>
      <c r="K688" s="82"/>
      <c r="L688" s="79"/>
      <c r="M688" s="82"/>
      <c r="N688" s="83"/>
      <c r="O688" s="81"/>
      <c r="P688" s="94"/>
      <c r="Q688" s="95"/>
      <c r="R688" s="120"/>
      <c r="S688" s="95"/>
      <c r="T688" s="95"/>
      <c r="U688" s="67"/>
    </row>
    <row r="690" spans="2:21" ht="13" customHeight="1" x14ac:dyDescent="0.55000000000000004">
      <c r="E690" s="112"/>
      <c r="F690" s="113"/>
      <c r="G690" s="112" t="s">
        <v>80</v>
      </c>
      <c r="H690" s="113"/>
      <c r="I690" s="113"/>
      <c r="J690" s="113"/>
      <c r="U690" s="72"/>
    </row>
    <row r="691" spans="2:21" ht="13" customHeight="1" x14ac:dyDescent="0.55000000000000004">
      <c r="E691" s="112" t="s">
        <v>98</v>
      </c>
      <c r="F691" s="113"/>
      <c r="G691" s="295" t="s">
        <v>79</v>
      </c>
      <c r="H691" s="296"/>
      <c r="I691" s="112" t="s">
        <v>106</v>
      </c>
      <c r="J691" s="113"/>
    </row>
    <row r="692" spans="2:21" ht="13" customHeight="1" x14ac:dyDescent="0.55000000000000004">
      <c r="B692" s="130"/>
      <c r="E692" s="114" t="s">
        <v>108</v>
      </c>
      <c r="F692" s="113"/>
      <c r="G692" s="115"/>
      <c r="H692" s="115"/>
      <c r="I692" s="112" t="s">
        <v>107</v>
      </c>
      <c r="J692" s="113"/>
    </row>
    <row r="693" spans="2:21" ht="18.5" customHeight="1" x14ac:dyDescent="0.55000000000000004">
      <c r="E693" s="112" t="s">
        <v>96</v>
      </c>
      <c r="F693" s="113"/>
      <c r="G693" s="112" t="s">
        <v>97</v>
      </c>
      <c r="H693" s="113"/>
      <c r="I693" s="113"/>
      <c r="J693" s="113"/>
    </row>
    <row r="694" spans="2:21" ht="13" customHeight="1" x14ac:dyDescent="0.55000000000000004">
      <c r="E694" s="112" t="s">
        <v>98</v>
      </c>
      <c r="F694" s="113"/>
      <c r="G694" s="112" t="s">
        <v>99</v>
      </c>
      <c r="H694" s="113"/>
      <c r="I694" s="113"/>
      <c r="J694" s="113"/>
    </row>
    <row r="695" spans="2:21" ht="13" customHeight="1" x14ac:dyDescent="0.55000000000000004">
      <c r="E695" s="112" t="s">
        <v>98</v>
      </c>
      <c r="F695" s="113"/>
      <c r="G695" s="112" t="s">
        <v>100</v>
      </c>
      <c r="H695" s="113"/>
      <c r="I695" s="113"/>
      <c r="J695" s="113"/>
    </row>
    <row r="696" spans="2:21" ht="13" customHeight="1" x14ac:dyDescent="0.55000000000000004">
      <c r="E696" s="112" t="s">
        <v>101</v>
      </c>
      <c r="F696" s="113"/>
      <c r="G696" s="112" t="s">
        <v>102</v>
      </c>
      <c r="H696" s="113"/>
      <c r="I696" s="113"/>
      <c r="J696" s="113"/>
    </row>
    <row r="697" spans="2:21" ht="13" customHeight="1" x14ac:dyDescent="0.55000000000000004">
      <c r="E697" s="112" t="s">
        <v>103</v>
      </c>
      <c r="F697" s="113"/>
      <c r="G697" s="112" t="s">
        <v>104</v>
      </c>
      <c r="H697" s="113"/>
      <c r="I697" s="113"/>
      <c r="J697" s="113"/>
    </row>
  </sheetData>
  <mergeCells count="12">
    <mergeCell ref="G691:H69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91"/>
  <sheetViews>
    <sheetView topLeftCell="A6" zoomScale="96" zoomScaleNormal="96" workbookViewId="0">
      <pane xSplit="1" ySplit="2" topLeftCell="B677" activePane="bottomRight" state="frozen"/>
      <selection activeCell="A6" sqref="A6"/>
      <selection pane="topRight" activeCell="B6" sqref="B6"/>
      <selection pane="bottomLeft" activeCell="A8" sqref="A8"/>
      <selection pane="bottomRight" activeCell="B687" sqref="B68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85"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85" si="6539">+AW669+1</f>
        <v>509</v>
      </c>
      <c r="AX670" s="237">
        <f t="shared" si="6508"/>
        <v>44494</v>
      </c>
      <c r="AY670" s="6">
        <v>3</v>
      </c>
      <c r="AZ670" s="238">
        <f t="shared" si="6509"/>
        <v>417</v>
      </c>
      <c r="BA670" s="238">
        <f t="shared" ref="BA670:BA685" si="6540">+BA666+1</f>
        <v>375</v>
      </c>
      <c r="BB670" s="130">
        <v>0</v>
      </c>
      <c r="BC670" s="27">
        <f t="shared" si="5255"/>
        <v>967</v>
      </c>
      <c r="BD670" s="238">
        <f t="shared" ref="BD670:BD685"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86"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c r="B686" s="240"/>
      <c r="C686" s="154"/>
      <c r="D686" s="154"/>
      <c r="E686" s="147"/>
      <c r="F686" s="147"/>
      <c r="G686" s="147"/>
      <c r="H686" s="135"/>
      <c r="I686" s="147"/>
      <c r="J686" s="135"/>
      <c r="K686" s="42"/>
      <c r="L686" s="146"/>
      <c r="M686" s="147"/>
      <c r="N686" s="135"/>
      <c r="O686" s="135"/>
      <c r="P686" s="147"/>
      <c r="Q686" s="147"/>
      <c r="R686" s="135"/>
      <c r="S686" s="135"/>
      <c r="T686" s="147"/>
      <c r="U686" s="147"/>
      <c r="V686" s="135"/>
      <c r="W686" s="42"/>
      <c r="X686" s="148"/>
      <c r="Y686" s="5"/>
      <c r="Z686" s="75"/>
      <c r="AA686" s="230"/>
      <c r="AB686" s="230"/>
      <c r="AC686" s="231"/>
      <c r="AD686" s="183"/>
      <c r="AE686" s="243"/>
      <c r="AF686" s="155"/>
      <c r="AG686" s="184"/>
      <c r="AH686" s="155"/>
      <c r="AI686" s="184"/>
      <c r="AJ686" s="185"/>
      <c r="AK686" s="186"/>
      <c r="AL686" s="155"/>
      <c r="AM686" s="184"/>
      <c r="AN686" s="155"/>
      <c r="AO686" s="184"/>
      <c r="AP686" s="187"/>
      <c r="AQ686" s="186"/>
      <c r="AR686" s="155"/>
      <c r="AS686" s="184"/>
      <c r="AT686" s="155"/>
      <c r="AU686" s="184"/>
      <c r="AV686" s="188"/>
      <c r="AW686" s="238"/>
      <c r="AX686" s="237"/>
      <c r="AY686" s="6"/>
      <c r="AZ686" s="238"/>
      <c r="BA686" s="238"/>
      <c r="BB686" s="130"/>
      <c r="BC686" s="27"/>
      <c r="BD686" s="238"/>
      <c r="BE686" s="229"/>
      <c r="BF686" s="132">
        <f t="shared" si="7314"/>
        <v>0</v>
      </c>
      <c r="BG686" s="132"/>
      <c r="BH686" s="229"/>
      <c r="BI686" s="132"/>
      <c r="BJ686" s="1"/>
      <c r="BN686" s="1"/>
      <c r="BQ686" s="179"/>
      <c r="BX686" s="179"/>
      <c r="CB686" s="179"/>
      <c r="CF686" s="179"/>
      <c r="CI686" s="179"/>
      <c r="CK686" s="1"/>
      <c r="CL686" s="282"/>
      <c r="CM686" s="1"/>
      <c r="CN686" s="283"/>
      <c r="CO686" s="179"/>
    </row>
    <row r="687" spans="1:96" ht="7" customHeight="1" thickBot="1" x14ac:dyDescent="0.6">
      <c r="A687" s="66"/>
      <c r="B687" s="146"/>
      <c r="C687" s="154"/>
      <c r="D687" s="147"/>
      <c r="E687" s="147"/>
      <c r="F687" s="147"/>
      <c r="G687" s="147"/>
      <c r="H687" s="135"/>
      <c r="I687" s="147"/>
      <c r="J687" s="135"/>
      <c r="K687" s="148"/>
      <c r="L687" s="146"/>
      <c r="M687" s="147"/>
      <c r="N687" s="135"/>
      <c r="O687" s="135"/>
      <c r="P687" s="147"/>
      <c r="Q687" s="147"/>
      <c r="R687" s="135"/>
      <c r="S687" s="135"/>
      <c r="T687" s="147"/>
      <c r="U687" s="147"/>
      <c r="V687" s="135"/>
      <c r="W687" s="42"/>
      <c r="X687" s="148"/>
      <c r="Z687" s="66"/>
      <c r="AA687" s="64"/>
      <c r="AB687" s="64"/>
      <c r="AC687" s="64"/>
      <c r="AD687" s="183"/>
      <c r="AE687" s="243"/>
      <c r="AF687" s="155"/>
      <c r="AG687" s="184"/>
      <c r="AH687" s="155"/>
      <c r="AI687" s="184"/>
      <c r="AJ687" s="185"/>
      <c r="AK687" s="186"/>
      <c r="AL687" s="155"/>
      <c r="AM687" s="184"/>
      <c r="AN687" s="155"/>
      <c r="AO687" s="184"/>
      <c r="AP687" s="187"/>
      <c r="AQ687" s="186"/>
      <c r="AR687" s="155"/>
      <c r="AS687" s="184"/>
      <c r="AT687" s="155"/>
      <c r="AU687" s="184"/>
      <c r="AV687" s="188"/>
    </row>
    <row r="688" spans="1:96" x14ac:dyDescent="0.55000000000000004">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AE688">
        <f>SUM(AD443:AD448)</f>
        <v>190</v>
      </c>
      <c r="AY688" s="45" t="s">
        <v>476</v>
      </c>
      <c r="BB688" s="45" t="s">
        <v>475</v>
      </c>
      <c r="BV688">
        <f>SUM(BV442:BV687)</f>
        <v>1219</v>
      </c>
    </row>
    <row r="689" spans="1:54" x14ac:dyDescent="0.55000000000000004">
      <c r="B689">
        <f>SUM(B554:B584)</f>
        <v>832</v>
      </c>
      <c r="AI689" s="259">
        <f>SUM(AI189:AI558)</f>
        <v>205</v>
      </c>
      <c r="AY689" s="45">
        <f>SUM(AY359:AY413)</f>
        <v>69</v>
      </c>
      <c r="BB689" s="45">
        <f>SUM(BB374:BB413)</f>
        <v>941</v>
      </c>
    </row>
    <row r="690" spans="1:54" x14ac:dyDescent="0.55000000000000004">
      <c r="L690">
        <f>SUM(L97:L689)</f>
        <v>13231</v>
      </c>
      <c r="P690">
        <f>SUM(P97:P689)</f>
        <v>2731</v>
      </c>
      <c r="AD690">
        <f>SUM(AD188:AD194)</f>
        <v>82</v>
      </c>
      <c r="AY690" s="45" t="s">
        <v>687</v>
      </c>
    </row>
    <row r="691" spans="1:54" ht="15" customHeight="1" x14ac:dyDescent="0.55000000000000004">
      <c r="A691" s="130"/>
      <c r="D691">
        <f>SUM(B229:B259)</f>
        <v>435</v>
      </c>
      <c r="Z691" s="130"/>
      <c r="AA691" s="130"/>
      <c r="AB691" s="130"/>
      <c r="AC691" s="130"/>
      <c r="AF691">
        <f>SUM(AD188:AD558)</f>
        <v>10740</v>
      </c>
      <c r="AY691" s="45">
        <f>SUM(AY581:AY687)</f>
        <v>48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8"/>
  <sheetViews>
    <sheetView zoomScaleNormal="100" workbookViewId="0">
      <pane xSplit="3" ySplit="1" topLeftCell="D438" activePane="bottomRight" state="frozen"/>
      <selection pane="topRight" activeCell="C1" sqref="C1"/>
      <selection pane="bottomLeft" activeCell="A2" sqref="A2"/>
      <selection pane="bottomRight" activeCell="F449" sqref="F44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f t="shared" ref="B442" si="1027">SUM(D442:AF442)-I442</f>
        <v>17</v>
      </c>
      <c r="C442" s="1">
        <v>44503</v>
      </c>
      <c r="D442">
        <v>3</v>
      </c>
      <c r="E442">
        <v>3</v>
      </c>
      <c r="I442" s="265">
        <f t="shared" ref="I442" si="1028">SUM(J442:AE442)</f>
        <v>11</v>
      </c>
      <c r="N442">
        <v>5</v>
      </c>
      <c r="W442">
        <v>2</v>
      </c>
      <c r="AA442">
        <v>1</v>
      </c>
      <c r="AD442">
        <v>3</v>
      </c>
      <c r="AG442" s="1">
        <f t="shared" ref="AG442" si="1029">+C442</f>
        <v>44503</v>
      </c>
      <c r="AH442" s="266">
        <f t="shared" ref="AH442" si="1030">+B442</f>
        <v>17</v>
      </c>
      <c r="AI442">
        <f t="shared" ref="AI442" si="1031">+D442</f>
        <v>3</v>
      </c>
    </row>
    <row r="443" spans="2:35" ht="17.5" customHeight="1" x14ac:dyDescent="0.55000000000000004">
      <c r="B443" s="265">
        <f t="shared" ref="B443" si="1032">SUM(D443:AF443)-I443</f>
        <v>10</v>
      </c>
      <c r="C443" s="1">
        <v>44504</v>
      </c>
      <c r="D443">
        <v>3</v>
      </c>
      <c r="E443">
        <v>1</v>
      </c>
      <c r="I443" s="265">
        <f t="shared" ref="I443" si="1033">SUM(J443:AE443)</f>
        <v>6</v>
      </c>
      <c r="N443">
        <v>3</v>
      </c>
      <c r="X443">
        <v>1</v>
      </c>
      <c r="AC443">
        <v>1</v>
      </c>
      <c r="AD443">
        <v>1</v>
      </c>
      <c r="AG443" s="1">
        <f t="shared" ref="AG443" si="1034">+C443</f>
        <v>44504</v>
      </c>
      <c r="AH443" s="266">
        <f t="shared" ref="AH443" si="1035">+B443</f>
        <v>10</v>
      </c>
      <c r="AI443">
        <f t="shared" ref="AI443" si="1036">+D443</f>
        <v>3</v>
      </c>
    </row>
    <row r="444" spans="2:35" ht="17.5" customHeight="1" x14ac:dyDescent="0.55000000000000004">
      <c r="B444" s="265">
        <f t="shared" ref="B444" si="1037">SUM(D444:AF444)-I444</f>
        <v>15</v>
      </c>
      <c r="C444" s="1">
        <v>44505</v>
      </c>
      <c r="D444">
        <v>3</v>
      </c>
      <c r="E444">
        <v>3</v>
      </c>
      <c r="F444">
        <v>2</v>
      </c>
      <c r="G444">
        <v>1</v>
      </c>
      <c r="H444">
        <v>3</v>
      </c>
      <c r="I444" s="265">
        <f t="shared" ref="I444" si="1038">SUM(J444:AE444)</f>
        <v>3</v>
      </c>
      <c r="AC444">
        <v>1</v>
      </c>
      <c r="AD444">
        <v>2</v>
      </c>
      <c r="AG444" s="1">
        <f t="shared" ref="AG444" si="1039">+C444</f>
        <v>44505</v>
      </c>
      <c r="AH444" s="266">
        <f t="shared" ref="AH444" si="1040">+B444</f>
        <v>15</v>
      </c>
      <c r="AI444">
        <f t="shared" ref="AI444" si="1041">+D444</f>
        <v>3</v>
      </c>
    </row>
    <row r="445" spans="2:35" ht="17.5" customHeight="1" x14ac:dyDescent="0.55000000000000004">
      <c r="B445" s="265">
        <f t="shared" ref="B445" si="1042">SUM(D445:AF445)-I445</f>
        <v>24</v>
      </c>
      <c r="C445" s="1">
        <v>44506</v>
      </c>
      <c r="D445">
        <v>3</v>
      </c>
      <c r="E445">
        <v>3</v>
      </c>
      <c r="G445">
        <v>2</v>
      </c>
      <c r="H445">
        <v>1</v>
      </c>
      <c r="I445" s="265">
        <f t="shared" ref="I445" si="1043">SUM(J445:AE445)</f>
        <v>15</v>
      </c>
      <c r="J445">
        <v>1</v>
      </c>
      <c r="N445">
        <v>1</v>
      </c>
      <c r="Q445">
        <v>1</v>
      </c>
      <c r="X445">
        <v>2</v>
      </c>
      <c r="AA445">
        <v>1</v>
      </c>
      <c r="AD445">
        <v>9</v>
      </c>
      <c r="AG445" s="1">
        <f t="shared" ref="AG445" si="1044">+C445</f>
        <v>44506</v>
      </c>
      <c r="AH445" s="266">
        <f t="shared" ref="AH445" si="1045">+B445</f>
        <v>24</v>
      </c>
      <c r="AI445">
        <f t="shared" ref="AI445" si="1046">+D445</f>
        <v>3</v>
      </c>
    </row>
    <row r="446" spans="2:35" ht="17.5" customHeight="1" x14ac:dyDescent="0.55000000000000004">
      <c r="B446" s="265">
        <f t="shared" ref="B446" si="1047">SUM(D446:AF446)-I446</f>
        <v>24</v>
      </c>
      <c r="C446" s="1">
        <v>44507</v>
      </c>
      <c r="D446">
        <v>6</v>
      </c>
      <c r="E446">
        <v>3</v>
      </c>
      <c r="F446">
        <v>1</v>
      </c>
      <c r="H446">
        <v>1</v>
      </c>
      <c r="I446" s="265">
        <f t="shared" ref="I446" si="1048">SUM(J446:AE446)</f>
        <v>13</v>
      </c>
      <c r="N446">
        <v>1</v>
      </c>
      <c r="Y446">
        <v>1</v>
      </c>
      <c r="AA446">
        <v>1</v>
      </c>
      <c r="AB446">
        <v>3</v>
      </c>
      <c r="AD446">
        <v>6</v>
      </c>
      <c r="AE446">
        <v>1</v>
      </c>
      <c r="AG446" s="1">
        <f t="shared" ref="AG446" si="1049">+C446</f>
        <v>44507</v>
      </c>
      <c r="AH446" s="266">
        <f t="shared" ref="AH446" si="1050">+B446</f>
        <v>24</v>
      </c>
      <c r="AI446">
        <f t="shared" ref="AI446" si="1051">+D446</f>
        <v>6</v>
      </c>
    </row>
    <row r="447" spans="2:35" ht="17.5" customHeight="1" x14ac:dyDescent="0.55000000000000004">
      <c r="B447" s="265">
        <f t="shared" ref="B447" si="1052">SUM(D447:AF447)-I447</f>
        <v>19</v>
      </c>
      <c r="C447" s="1">
        <v>44508</v>
      </c>
      <c r="D447">
        <v>2</v>
      </c>
      <c r="E447">
        <v>4</v>
      </c>
      <c r="F447">
        <v>2</v>
      </c>
      <c r="G447">
        <v>1</v>
      </c>
      <c r="H447">
        <v>1</v>
      </c>
      <c r="I447" s="265">
        <f t="shared" ref="I447:I448" si="1053">SUM(J447:AE447)</f>
        <v>9</v>
      </c>
      <c r="J447">
        <v>1</v>
      </c>
      <c r="N447">
        <v>4</v>
      </c>
      <c r="AC447">
        <v>2</v>
      </c>
      <c r="AD447">
        <v>2</v>
      </c>
      <c r="AG447" s="1">
        <f t="shared" ref="AG447" si="1054">+C447</f>
        <v>44508</v>
      </c>
      <c r="AH447" s="266">
        <f t="shared" ref="AH447" si="1055">+B447</f>
        <v>19</v>
      </c>
      <c r="AI447">
        <f t="shared" ref="AI447" si="1056">+D447</f>
        <v>2</v>
      </c>
    </row>
    <row r="448" spans="2:35" ht="17.5" customHeight="1" x14ac:dyDescent="0.55000000000000004">
      <c r="B448" s="265">
        <f t="shared" ref="B448" si="1057">SUM(D448:AF448)-I448</f>
        <v>15</v>
      </c>
      <c r="C448" s="1">
        <v>44509</v>
      </c>
      <c r="D448">
        <v>3</v>
      </c>
      <c r="E448">
        <v>1</v>
      </c>
      <c r="I448" s="265">
        <f t="shared" si="1053"/>
        <v>11</v>
      </c>
      <c r="J448">
        <v>1</v>
      </c>
      <c r="N448">
        <v>3</v>
      </c>
      <c r="Q448">
        <v>1</v>
      </c>
      <c r="W448">
        <v>1</v>
      </c>
      <c r="X448">
        <v>1</v>
      </c>
      <c r="AA448">
        <v>3</v>
      </c>
      <c r="AD448">
        <v>1</v>
      </c>
      <c r="AG448" s="1">
        <f t="shared" ref="AG448" si="1058">+C448</f>
        <v>44509</v>
      </c>
      <c r="AH448" s="266">
        <f t="shared" ref="AH448" si="1059">+B448</f>
        <v>15</v>
      </c>
      <c r="AI448">
        <f t="shared" ref="AI448" si="1060">+D448</f>
        <v>3</v>
      </c>
    </row>
    <row r="449" spans="2:34" ht="17.5" customHeight="1" x14ac:dyDescent="0.55000000000000004">
      <c r="B449" s="265"/>
      <c r="C449" s="1"/>
      <c r="E449" s="293"/>
      <c r="I449" s="265"/>
      <c r="AG449" s="1"/>
      <c r="AH449" s="266"/>
    </row>
    <row r="450" spans="2:34" x14ac:dyDescent="0.55000000000000004">
      <c r="B450" s="240"/>
      <c r="C450" s="1"/>
      <c r="AG450" s="278">
        <v>1</v>
      </c>
    </row>
    <row r="451" spans="2:34" s="264" customFormat="1" ht="5" customHeight="1" x14ac:dyDescent="0.55000000000000004">
      <c r="B451" s="263"/>
      <c r="C451" s="262"/>
      <c r="AF451" s="5"/>
    </row>
    <row r="452" spans="2:34" ht="5.5" customHeight="1" x14ac:dyDescent="0.55000000000000004">
      <c r="B452" s="256"/>
      <c r="C452" s="1"/>
    </row>
    <row r="453" spans="2:34" x14ac:dyDescent="0.55000000000000004">
      <c r="B453">
        <f>SUM(B2:B452)</f>
        <v>7440</v>
      </c>
      <c r="C453" s="1" t="s">
        <v>348</v>
      </c>
      <c r="D453" s="27">
        <f>SUM(D2:D452)</f>
        <v>1875</v>
      </c>
      <c r="E453" s="27">
        <f>SUM(E2:E452)</f>
        <v>1357</v>
      </c>
      <c r="F453" s="27">
        <f>SUM(F2:F452)</f>
        <v>578</v>
      </c>
      <c r="G453" s="27">
        <f>SUM(G2:G452)</f>
        <v>326</v>
      </c>
      <c r="H453" s="27">
        <f>SUM(H2:H452)</f>
        <v>473</v>
      </c>
      <c r="J453">
        <f t="shared" ref="J453:AE453" si="1061">SUM(J2:J452)</f>
        <v>126</v>
      </c>
      <c r="K453">
        <f t="shared" si="1061"/>
        <v>6</v>
      </c>
      <c r="L453">
        <f t="shared" si="1061"/>
        <v>18</v>
      </c>
      <c r="M453">
        <f t="shared" si="1061"/>
        <v>31</v>
      </c>
      <c r="N453">
        <f t="shared" si="1061"/>
        <v>100</v>
      </c>
      <c r="O453">
        <f t="shared" si="1061"/>
        <v>17</v>
      </c>
      <c r="P453">
        <f t="shared" si="1061"/>
        <v>26</v>
      </c>
      <c r="Q453">
        <f t="shared" si="1061"/>
        <v>118</v>
      </c>
      <c r="R453">
        <f t="shared" si="1061"/>
        <v>18</v>
      </c>
      <c r="S453">
        <f t="shared" si="1061"/>
        <v>77</v>
      </c>
      <c r="T453">
        <f t="shared" si="1061"/>
        <v>64</v>
      </c>
      <c r="U453">
        <f t="shared" si="1061"/>
        <v>114</v>
      </c>
      <c r="V453">
        <f t="shared" si="1061"/>
        <v>1</v>
      </c>
      <c r="W453">
        <f t="shared" si="1061"/>
        <v>7</v>
      </c>
      <c r="X453">
        <f t="shared" si="1061"/>
        <v>104</v>
      </c>
      <c r="Y453">
        <f t="shared" si="1061"/>
        <v>137</v>
      </c>
      <c r="Z453">
        <f t="shared" si="1061"/>
        <v>1</v>
      </c>
      <c r="AA453">
        <f t="shared" si="1061"/>
        <v>127</v>
      </c>
      <c r="AB453">
        <f t="shared" si="1061"/>
        <v>56</v>
      </c>
      <c r="AC453">
        <f t="shared" si="1061"/>
        <v>282</v>
      </c>
      <c r="AD453">
        <f t="shared" si="1061"/>
        <v>1181</v>
      </c>
      <c r="AE453">
        <f t="shared" si="1061"/>
        <v>220</v>
      </c>
    </row>
    <row r="454" spans="2:34" x14ac:dyDescent="0.55000000000000004">
      <c r="C454" s="1"/>
    </row>
    <row r="455" spans="2:34" ht="5" customHeight="1" x14ac:dyDescent="0.55000000000000004">
      <c r="C455" s="1"/>
    </row>
    <row r="458" spans="2:34" x14ac:dyDescent="0.55000000000000004">
      <c r="B458" s="240"/>
      <c r="J45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0" zoomScale="70" zoomScaleNormal="70" workbookViewId="0">
      <selection activeCell="L86" sqref="L8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93"/>
  <sheetViews>
    <sheetView topLeftCell="A2" workbookViewId="0">
      <pane xSplit="2" ySplit="2" topLeftCell="C482" activePane="bottomRight" state="frozen"/>
      <selection activeCell="O24" sqref="O24"/>
      <selection pane="topRight" activeCell="O24" sqref="O24"/>
      <selection pane="bottomLeft" activeCell="O24" sqref="O24"/>
      <selection pane="bottomRight" activeCell="G489" sqref="G48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757</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758</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759</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760</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761</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762</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763</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B490" s="249"/>
      <c r="C490" s="45"/>
      <c r="G490" s="1"/>
      <c r="H490" s="130"/>
      <c r="I490" s="248"/>
      <c r="J490" s="130"/>
      <c r="K490" s="253"/>
      <c r="L490" s="276"/>
      <c r="M490" s="5"/>
      <c r="N490" s="253"/>
      <c r="O490" s="130"/>
      <c r="P490" s="130"/>
      <c r="Q490" s="6"/>
      <c r="R490" s="277"/>
      <c r="S490" s="239"/>
      <c r="T490" s="254"/>
      <c r="U490" s="279"/>
      <c r="V490" s="5"/>
      <c r="W490" s="27"/>
      <c r="X490" s="254"/>
      <c r="Y490" s="5"/>
      <c r="Z490" s="251"/>
    </row>
    <row r="491" spans="1:26" x14ac:dyDescent="0.55000000000000004">
      <c r="B491" s="249"/>
      <c r="C491" s="45"/>
      <c r="G491" s="1"/>
      <c r="H491" s="129"/>
      <c r="I491" s="286"/>
      <c r="J491" s="129"/>
      <c r="K491" s="287"/>
      <c r="L491" s="288"/>
      <c r="M491" s="286"/>
      <c r="N491" s="287"/>
      <c r="O491" s="129"/>
      <c r="P491" s="286"/>
      <c r="Q491" s="289"/>
      <c r="R491" s="290"/>
      <c r="S491" s="289"/>
      <c r="T491" s="129"/>
      <c r="U491" s="291"/>
      <c r="V491" s="286"/>
      <c r="W491" s="286"/>
      <c r="X491" s="129"/>
      <c r="Y491" s="286"/>
      <c r="Z491" s="129"/>
    </row>
    <row r="492" spans="1:26" ht="7.5" customHeight="1" x14ac:dyDescent="0.55000000000000004">
      <c r="H492" s="286"/>
      <c r="I492" s="286"/>
      <c r="J492" s="286"/>
      <c r="K492" s="286"/>
      <c r="L492" s="292"/>
      <c r="M492" s="286"/>
      <c r="N492" s="286"/>
      <c r="O492" s="286"/>
      <c r="P492" s="286"/>
      <c r="Q492" s="286"/>
      <c r="R492" s="292"/>
      <c r="S492" s="286"/>
      <c r="T492" s="286"/>
      <c r="U492" s="286"/>
      <c r="V492" s="286"/>
      <c r="W492" s="286"/>
      <c r="X492" s="129"/>
      <c r="Y492" s="286"/>
      <c r="Z492" s="129"/>
    </row>
    <row r="493" spans="1:26" x14ac:dyDescent="0.55000000000000004">
      <c r="H493" s="286"/>
      <c r="I493" s="286"/>
      <c r="J493" s="286"/>
      <c r="K493" s="286"/>
      <c r="L493" s="292"/>
      <c r="M493" s="286"/>
      <c r="N493" s="286"/>
      <c r="O493" s="286"/>
      <c r="P493" s="286"/>
      <c r="Q493" s="286"/>
      <c r="R493" s="292"/>
      <c r="S493" s="286"/>
      <c r="T493" s="286"/>
      <c r="U493" s="286"/>
      <c r="V493" s="286"/>
      <c r="W493" s="286"/>
      <c r="X493" s="129"/>
      <c r="Y493" s="286"/>
      <c r="Z49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2021-11-10T05:40:09Z</dcterms:modified>
</cp:coreProperties>
</file>