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3B4EA415-5096-48F2-8A98-244E04BF9A07}"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733" i="5" l="1"/>
  <c r="AS733" i="5"/>
  <c r="CR733" i="5" s="1"/>
  <c r="AQ733" i="5"/>
  <c r="CP733" i="5" s="1"/>
  <c r="AO733" i="5"/>
  <c r="AM733" i="5"/>
  <c r="AK733" i="5"/>
  <c r="AG733" i="5"/>
  <c r="CH733" i="5" s="1"/>
  <c r="AD733" i="5"/>
  <c r="CG733" i="5" s="1"/>
  <c r="AC733" i="5"/>
  <c r="AB733" i="5"/>
  <c r="AA733" i="5"/>
  <c r="Z733" i="5"/>
  <c r="CM733" i="5" s="1"/>
  <c r="Y733" i="5"/>
  <c r="AF734" i="2"/>
  <c r="AE734" i="2"/>
  <c r="AB734" i="2"/>
  <c r="AA734" i="2"/>
  <c r="Z734" i="2"/>
  <c r="Y734" i="2"/>
  <c r="X734" i="2"/>
  <c r="W734" i="2"/>
  <c r="P734" i="2"/>
  <c r="O734" i="2"/>
  <c r="M734" i="2"/>
  <c r="K734" i="2"/>
  <c r="H734" i="2"/>
  <c r="CQ733" i="5"/>
  <c r="CO733" i="5"/>
  <c r="CN733" i="5"/>
  <c r="CJ733" i="5"/>
  <c r="CI733" i="5"/>
  <c r="CF733" i="5"/>
  <c r="CE733" i="5"/>
  <c r="CD733" i="5"/>
  <c r="CC733" i="5"/>
  <c r="CB733" i="5"/>
  <c r="CA733" i="5"/>
  <c r="BZ733" i="5"/>
  <c r="BY733" i="5"/>
  <c r="BX733" i="5"/>
  <c r="BT733" i="5"/>
  <c r="BS733" i="5"/>
  <c r="BR733" i="5"/>
  <c r="BQ733" i="5"/>
  <c r="BO733" i="5"/>
  <c r="BM733" i="5"/>
  <c r="BL733" i="5"/>
  <c r="BP733" i="5" s="1"/>
  <c r="BI733" i="5"/>
  <c r="BH733" i="5"/>
  <c r="BG733" i="5"/>
  <c r="BF733" i="5"/>
  <c r="BD733" i="5"/>
  <c r="BC733" i="5"/>
  <c r="BA733" i="5"/>
  <c r="AZ733" i="5"/>
  <c r="AX733" i="5"/>
  <c r="AW733" i="5"/>
  <c r="CL733" i="5" l="1"/>
  <c r="BV733" i="5"/>
  <c r="BW733" i="5" s="1"/>
  <c r="AE733" i="5"/>
  <c r="BE733" i="5"/>
  <c r="BJ733" i="5" s="1"/>
  <c r="BN733" i="5" s="1"/>
  <c r="CK733" i="5"/>
  <c r="BK733" i="5"/>
  <c r="I734" i="2"/>
  <c r="AJ496" i="7"/>
  <c r="AI496" i="7"/>
  <c r="AG496" i="7"/>
  <c r="J496" i="7"/>
  <c r="B496" i="7" s="1"/>
  <c r="AK496" i="7" s="1"/>
  <c r="AH496" i="7" s="1"/>
  <c r="Y537" i="6"/>
  <c r="V537" i="6"/>
  <c r="U537" i="6"/>
  <c r="CP732" i="5"/>
  <c r="CO732" i="5"/>
  <c r="CN732" i="5"/>
  <c r="CJ732" i="5"/>
  <c r="CI732" i="5"/>
  <c r="CH732" i="5"/>
  <c r="CF732" i="5"/>
  <c r="CE732" i="5"/>
  <c r="CD732" i="5"/>
  <c r="CC732" i="5"/>
  <c r="CB732" i="5"/>
  <c r="CA732" i="5"/>
  <c r="BZ732" i="5"/>
  <c r="BY732" i="5"/>
  <c r="BX732" i="5"/>
  <c r="BT732" i="5"/>
  <c r="BS732" i="5"/>
  <c r="BR732" i="5"/>
  <c r="BQ732" i="5"/>
  <c r="BM732" i="5"/>
  <c r="BL732" i="5"/>
  <c r="BK732" i="5" s="1"/>
  <c r="BH732" i="5"/>
  <c r="BF732" i="5"/>
  <c r="BE732" i="5"/>
  <c r="BJ732" i="5" s="1"/>
  <c r="BN732" i="5" s="1"/>
  <c r="AX732" i="5"/>
  <c r="AU732" i="5"/>
  <c r="CQ732" i="5" s="1"/>
  <c r="AS732" i="5"/>
  <c r="CR732" i="5" s="1"/>
  <c r="AQ732" i="5"/>
  <c r="AO732" i="5"/>
  <c r="AM732" i="5"/>
  <c r="AK732" i="5"/>
  <c r="AG732" i="5"/>
  <c r="AF733" i="2"/>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H494" i="7" s="1"/>
  <c r="AJ494" i="7"/>
  <c r="AI494" i="7"/>
  <c r="AG494" i="7"/>
  <c r="AF732" i="2"/>
  <c r="AE732" i="2"/>
  <c r="AA732" i="2"/>
  <c r="Z732" i="2"/>
  <c r="X732" i="2"/>
  <c r="W732" i="2"/>
  <c r="AU731" i="5"/>
  <c r="CQ731" i="5" s="1"/>
  <c r="AS731" i="5"/>
  <c r="AQ731" i="5"/>
  <c r="CP731" i="5" s="1"/>
  <c r="AO731" i="5"/>
  <c r="AM731" i="5"/>
  <c r="AK731" i="5"/>
  <c r="AG731" i="5"/>
  <c r="P732" i="2"/>
  <c r="CR731" i="5"/>
  <c r="CO731" i="5"/>
  <c r="CN731" i="5"/>
  <c r="CJ731" i="5"/>
  <c r="CI731" i="5"/>
  <c r="CH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F731" i="2"/>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BE730" i="5"/>
  <c r="BJ730" i="5" s="1"/>
  <c r="BN730" i="5" s="1"/>
  <c r="AX730" i="5"/>
  <c r="AD730" i="5"/>
  <c r="AC730" i="5"/>
  <c r="AB730" i="5"/>
  <c r="AA730" i="5"/>
  <c r="Z730" i="5"/>
  <c r="CM730" i="5" s="1"/>
  <c r="AJ493" i="7"/>
  <c r="AI493" i="7"/>
  <c r="AG493" i="7"/>
  <c r="J493" i="7"/>
  <c r="B493" i="7" s="1"/>
  <c r="AK493" i="7" s="1"/>
  <c r="AH493" i="7" s="1"/>
  <c r="Y534" i="6"/>
  <c r="V534" i="6"/>
  <c r="U534" i="6"/>
  <c r="AG729" i="5"/>
  <c r="CH729" i="5" s="1"/>
  <c r="AF730" i="2"/>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F729" i="2"/>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F728" i="2"/>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F727" i="2"/>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F726" i="2"/>
  <c r="AE726" i="2"/>
  <c r="AA726" i="2"/>
  <c r="Z726" i="2"/>
  <c r="X726" i="2"/>
  <c r="W726" i="2"/>
  <c r="P726" i="2"/>
  <c r="AF725"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F724" i="2"/>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F723" i="2"/>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F722" i="2"/>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F721" i="2"/>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F719" i="2"/>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F718" i="2"/>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CM732" i="5" l="1"/>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01"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K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37" i="7" l="1"/>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H434" i="7" s="1"/>
  <c r="AJ434" i="7"/>
  <c r="AG434" i="7"/>
  <c r="Y475" i="6"/>
  <c r="V475" i="6"/>
  <c r="U475" i="6"/>
  <c r="P671" i="2" l="1"/>
  <c r="AA671" i="2" l="1"/>
  <c r="Z671" i="2"/>
  <c r="X671" i="2"/>
  <c r="W671" i="2"/>
  <c r="P670" i="2"/>
  <c r="AJ433" i="7"/>
  <c r="AG433" i="7"/>
  <c r="J433" i="7"/>
  <c r="B433" i="7" s="1"/>
  <c r="AK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31" i="7" l="1"/>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1" i="7" l="1"/>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7" i="7" l="1"/>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37"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H378" i="7" s="1"/>
  <c r="AJ378" i="7"/>
  <c r="AG378" i="7"/>
  <c r="Y419" i="6"/>
  <c r="V419" i="6"/>
  <c r="U419" i="6"/>
  <c r="AU614" i="5"/>
  <c r="AS614" i="5"/>
  <c r="AH391" i="7" l="1"/>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AH364" i="7" s="1"/>
  <c r="Y405" i="6"/>
  <c r="V405" i="6"/>
  <c r="U405" i="6"/>
  <c r="AA602" i="2"/>
  <c r="Z602" i="2"/>
  <c r="X602" i="2"/>
  <c r="W602" i="2"/>
  <c r="P602" i="2"/>
  <c r="AH365" i="7" l="1"/>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5" i="7" l="1"/>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39" i="5"/>
  <c r="AS581" i="5"/>
  <c r="CR581" i="5" s="1"/>
  <c r="AG581" i="5"/>
  <c r="CH581" i="5" s="1"/>
  <c r="X50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6" i="7" l="1"/>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AH325" i="7" s="1"/>
  <c r="Y366" i="6"/>
  <c r="V366" i="6"/>
  <c r="U366" i="6"/>
  <c r="AH331" i="7" l="1"/>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20" i="7" l="1"/>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0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56" i="7" l="1"/>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0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0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6" i="7" l="1"/>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36" i="5" s="1"/>
  <c r="CG443" i="5"/>
  <c r="AE73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0" i="7" l="1"/>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K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K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AH174" i="7" s="1"/>
  <c r="Y215" i="6"/>
  <c r="V215" i="6"/>
  <c r="U215" i="6"/>
  <c r="AH176" i="7" l="1"/>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0" i="7" l="1"/>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7" i="7" l="1"/>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37" i="5"/>
  <c r="CI378" i="5" l="1"/>
  <c r="CF378" i="5"/>
  <c r="CE378" i="5"/>
  <c r="CD378" i="5"/>
  <c r="CC378" i="5"/>
  <c r="CB378" i="5"/>
  <c r="CA378" i="5"/>
  <c r="BZ378" i="5"/>
  <c r="BY378" i="5"/>
  <c r="BX378" i="5"/>
  <c r="BT378" i="5"/>
  <c r="BS378" i="5"/>
  <c r="BR378" i="5"/>
  <c r="BQ378" i="5"/>
  <c r="BL378" i="5"/>
  <c r="BM378" i="5"/>
  <c r="BH378" i="5"/>
  <c r="BF378" i="5"/>
  <c r="BB737"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AH138" i="7" l="1"/>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01"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AH93" i="7" l="1"/>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01"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01" i="7"/>
  <c r="AD501" i="7"/>
  <c r="AB501" i="7"/>
  <c r="G501" i="7"/>
  <c r="Y501" i="7"/>
  <c r="N501" i="7"/>
  <c r="E501"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06"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3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3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39" i="5"/>
  <c r="AD73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38" i="5"/>
  <c r="L73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D733"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2" i="5" l="1"/>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01" i="7"/>
  <c r="T501" i="7"/>
  <c r="R501" i="7"/>
  <c r="Z501" i="7"/>
  <c r="AC50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Y714" i="2"/>
  <c r="Y713" i="2"/>
  <c r="Y712" i="2"/>
  <c r="Y711" i="2"/>
  <c r="AB475" i="2"/>
  <c r="M476" i="2"/>
  <c r="M477" i="2" s="1"/>
  <c r="M478" i="2" s="1"/>
  <c r="M479" i="2" s="1"/>
  <c r="M480" i="2" s="1"/>
  <c r="M481" i="2" s="1"/>
  <c r="M482" i="2" s="1"/>
  <c r="M483" i="2" s="1"/>
  <c r="M484" i="2" s="1"/>
  <c r="M485" i="2" s="1"/>
  <c r="I475" i="2"/>
  <c r="Y733" i="2" l="1"/>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W537" i="6" s="1"/>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K369" i="7" s="1"/>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01" i="7"/>
  <c r="AJ371" i="7"/>
  <c r="S501" i="7"/>
  <c r="B371" i="7"/>
  <c r="AK371" i="7" s="1"/>
  <c r="AH371" i="7" s="1"/>
  <c r="U501"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501" i="7"/>
  <c r="M501" i="7"/>
  <c r="K501" i="7"/>
  <c r="AJ392" i="7"/>
  <c r="I501" i="7"/>
  <c r="B392" i="7"/>
  <c r="AK392" i="7" s="1"/>
  <c r="AH392" i="7" s="1"/>
  <c r="F501"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D501" i="7"/>
  <c r="B455" i="7"/>
  <c r="AK455" i="7" s="1"/>
  <c r="AJ455" i="7"/>
  <c r="B501" i="7" l="1"/>
  <c r="AH455" i="7"/>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AB713" i="2"/>
  <c r="I713" i="2"/>
  <c r="AB712" i="2"/>
  <c r="I712" i="2"/>
  <c r="AB711" i="2"/>
  <c r="I711" i="2"/>
  <c r="AB733" i="2" l="1"/>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<sst xmlns="http://schemas.openxmlformats.org/spreadsheetml/2006/main" count="1060" uniqueCount="765">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</sst>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国家衛健委発表に基づく感染状況!$X$27:$X$737</c:f>
              <c:numCache>
                <c:formatCode>#,##0_);[Red]\(#,##0\)</c:formatCode>
                <c:ptCount val="71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国家衛健委発表に基づく感染状況!$Y$27:$Y$737</c:f>
              <c:numCache>
                <c:formatCode>General</c:formatCode>
                <c:ptCount val="71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香港マカオ台湾の患者・海外輸入症例・無症状病原体保有者!$CK$189:$CK$735</c:f>
              <c:numCache>
                <c:formatCode>m"月"d"日"</c:formatCode>
                <c:ptCount val="54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numCache>
            </c:numRef>
          </c:cat>
          <c:val>
            <c:numRef>
              <c:f>香港マカオ台湾の患者・海外輸入症例・無症状病原体保有者!$CL$189:$CL$735</c:f>
              <c:numCache>
                <c:formatCode>General</c:formatCode>
                <c:ptCount val="54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省市別輸入症例数変化!$C$2:$C$499</c:f>
              <c:numCache>
                <c:formatCode>m"月"d"日"</c:formatCode>
                <c:ptCount val="4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numCache>
            </c:numRef>
          </c:cat>
          <c:val>
            <c:numRef>
              <c:f>省市別輸入症例数変化!$D$2:$D$499</c:f>
              <c:numCache>
                <c:formatCode>General</c:formatCode>
                <c:ptCount val="49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省市別輸入症例数変化!$C$2:$C$499</c:f>
              <c:numCache>
                <c:formatCode>m"月"d"日"</c:formatCode>
                <c:ptCount val="4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numCache>
            </c:numRef>
          </c:cat>
          <c:val>
            <c:numRef>
              <c:f>省市別輸入症例数変化!$E$2:$E$499</c:f>
              <c:numCache>
                <c:formatCode>General</c:formatCode>
                <c:ptCount val="49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省市別輸入症例数変化!$C$2:$C$499</c:f>
              <c:numCache>
                <c:formatCode>m"月"d"日"</c:formatCode>
                <c:ptCount val="4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numCache>
            </c:numRef>
          </c:cat>
          <c:val>
            <c:numRef>
              <c:f>省市別輸入症例数変化!$F$2:$F$499</c:f>
              <c:numCache>
                <c:formatCode>General</c:formatCode>
                <c:ptCount val="49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省市別輸入症例数変化!$C$2:$C$499</c:f>
              <c:numCache>
                <c:formatCode>m"月"d"日"</c:formatCode>
                <c:ptCount val="4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numCache>
            </c:numRef>
          </c:cat>
          <c:val>
            <c:numRef>
              <c:f>省市別輸入症例数変化!$G$2:$G$499</c:f>
              <c:numCache>
                <c:formatCode>General</c:formatCode>
                <c:ptCount val="49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省市別輸入症例数変化!$C$2:$C$499</c:f>
              <c:numCache>
                <c:formatCode>m"月"d"日"</c:formatCode>
                <c:ptCount val="4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numCache>
            </c:numRef>
          </c:cat>
          <c:val>
            <c:numRef>
              <c:f>省市別輸入症例数変化!$H$2:$H$499</c:f>
              <c:numCache>
                <c:formatCode>General</c:formatCode>
                <c:ptCount val="49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省市別輸入症例数変化!$C$2:$C$499</c:f>
              <c:numCache>
                <c:formatCode>m"月"d"日"</c:formatCode>
                <c:ptCount val="4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numCache>
            </c:numRef>
          </c:cat>
          <c:val>
            <c:numRef>
              <c:f>省市別輸入症例数変化!$I$2:$I$499</c:f>
              <c:numCache>
                <c:formatCode>General</c:formatCode>
                <c:ptCount val="49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省市別輸入症例数変化!$C$2:$C$499</c:f>
              <c:numCache>
                <c:formatCode>m"月"d"日"</c:formatCode>
                <c:ptCount val="4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numCache>
            </c:numRef>
          </c:cat>
          <c:val>
            <c:numRef>
              <c:f>省市別輸入症例数変化!$J$2:$J$499</c:f>
              <c:numCache>
                <c:formatCode>0_);[Red]\(0\)</c:formatCode>
                <c:ptCount val="49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省市別輸入症例数変化!$AH$2:$AH$497</c:f>
              <c:numCache>
                <c:formatCode>0_);[Red]\(0\)</c:formatCode>
                <c:ptCount val="49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省市別輸入症例数変化!$AI$2:$AI$497</c:f>
              <c:numCache>
                <c:formatCode>0_);[Red]\(0\)</c:formatCode>
                <c:ptCount val="49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省市別輸入症例数変化!$AJ$2:$AJ$497</c:f>
              <c:numCache>
                <c:formatCode>General</c:formatCode>
                <c:ptCount val="49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香港マカオ台湾の患者・海外輸入症例・無症状病原体保有者!$BR$29:$BR$735</c:f>
              <c:numCache>
                <c:formatCode>General</c:formatCode>
                <c:ptCount val="70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香港マカオ台湾の患者・海外輸入症例・無症状病原体保有者!$BS$29:$BS$735</c:f>
              <c:numCache>
                <c:formatCode>General</c:formatCode>
                <c:ptCount val="7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香港マカオ台湾の患者・海外輸入症例・無症状病原体保有者!$BT$29:$BT$735</c:f>
              <c:numCache>
                <c:formatCode>General</c:formatCode>
                <c:ptCount val="70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香港マカオ台湾の患者・海外輸入症例・無症状病原体保有者!$AX$169:$AX$735</c:f>
              <c:numCache>
                <c:formatCode>m"月"d"日"</c:formatCode>
                <c:ptCount val="56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numCache>
            </c:numRef>
          </c:cat>
          <c:val>
            <c:numRef>
              <c:f>香港マカオ台湾の患者・海外輸入症例・無症状病原体保有者!$AY$169:$AY$735</c:f>
              <c:numCache>
                <c:formatCode>General</c:formatCode>
                <c:ptCount val="56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香港マカオ台湾の患者・海外輸入症例・無症状病原体保有者!$AX$169:$AX$735</c:f>
              <c:numCache>
                <c:formatCode>m"月"d"日"</c:formatCode>
                <c:ptCount val="56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numCache>
            </c:numRef>
          </c:cat>
          <c:val>
            <c:numRef>
              <c:f>香港マカオ台湾の患者・海外輸入症例・無症状病原体保有者!$BB$169:$BB$735</c:f>
              <c:numCache>
                <c:formatCode>General</c:formatCode>
                <c:ptCount val="56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香港マカオ台湾の患者・海外輸入症例・無症状病原体保有者!$AX$169:$AX$735</c:f>
              <c:numCache>
                <c:formatCode>m"月"d"日"</c:formatCode>
                <c:ptCount val="56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numCache>
            </c:numRef>
          </c:cat>
          <c:val>
            <c:numRef>
              <c:f>香港マカオ台湾の患者・海外輸入症例・無症状病原体保有者!$AZ$169:$AZ$735</c:f>
              <c:numCache>
                <c:formatCode>General</c:formatCode>
                <c:ptCount val="56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香港マカオ台湾の患者・海外輸入症例・無症状病原体保有者!$AX$169:$AX$735</c:f>
              <c:numCache>
                <c:formatCode>m"月"d"日"</c:formatCode>
                <c:ptCount val="56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numCache>
            </c:numRef>
          </c:cat>
          <c:val>
            <c:numRef>
              <c:f>香港マカオ台湾の患者・海外輸入症例・無症状病原体保有者!$BC$169:$BC$735</c:f>
              <c:numCache>
                <c:formatCode>General</c:formatCode>
                <c:ptCount val="56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新疆の情況!$U$6:$U$540</c:f>
              <c:strCache>
                <c:ptCount val="5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strCache>
            </c:strRef>
          </c:cat>
          <c:val>
            <c:numRef>
              <c:f>新疆の情況!$V$6:$V$540</c:f>
              <c:numCache>
                <c:formatCode>General</c:formatCode>
                <c:ptCount val="53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新疆の情況!$U$6:$U$540</c:f>
              <c:strCache>
                <c:ptCount val="5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strCache>
            </c:strRef>
          </c:cat>
          <c:val>
            <c:numRef>
              <c:f>新疆の情況!$Y$6:$Y$540</c:f>
              <c:numCache>
                <c:formatCode>General</c:formatCode>
                <c:ptCount val="53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新疆の情況!$U$6:$U$540</c:f>
              <c:strCache>
                <c:ptCount val="5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strCache>
            </c:strRef>
          </c:cat>
          <c:val>
            <c:numRef>
              <c:f>新疆の情況!$W$6:$W$540</c:f>
              <c:numCache>
                <c:formatCode>General</c:formatCode>
                <c:ptCount val="53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新疆の情況!$U$6:$U$540</c:f>
              <c:strCache>
                <c:ptCount val="5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strCache>
            </c:strRef>
          </c:cat>
          <c:val>
            <c:numRef>
              <c:f>新疆の情況!$X$6:$X$540</c:f>
              <c:numCache>
                <c:formatCode>General</c:formatCode>
                <c:ptCount val="53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新疆の情況!$U$6:$U$540</c:f>
              <c:strCache>
                <c:ptCount val="5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strCache>
            </c:strRef>
          </c:cat>
          <c:val>
            <c:numRef>
              <c:f>新疆の情況!$Z$6:$Z$540</c:f>
              <c:numCache>
                <c:formatCode>General</c:formatCode>
                <c:ptCount val="53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国家衛健委発表に基づく感染状況!$X$27:$X$737</c:f>
              <c:numCache>
                <c:formatCode>#,##0_);[Red]\(#,##0\)</c:formatCode>
                <c:ptCount val="71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国家衛健委発表に基づく感染状況!$Y$27:$Y$737</c:f>
              <c:numCache>
                <c:formatCode>General</c:formatCode>
                <c:ptCount val="71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国家衛健委発表に基づく感染状況!$AA$27:$AA$737</c:f>
              <c:numCache>
                <c:formatCode>General</c:formatCode>
                <c:ptCount val="71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国家衛健委発表に基づく感染状況!$AB$27:$AB$737</c:f>
              <c:numCache>
                <c:formatCode>General</c:formatCode>
                <c:ptCount val="71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国家衛健委発表に基づく感染状況!$X$27:$X$737</c:f>
              <c:numCache>
                <c:formatCode>#,##0_);[Red]\(#,##0\)</c:formatCode>
                <c:ptCount val="71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国家衛健委発表に基づく感染状況!$Y$27:$Y$737</c:f>
              <c:numCache>
                <c:formatCode>General</c:formatCode>
                <c:ptCount val="71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国家衛健委発表に基づく感染状況!$AA$27:$AA$737</c:f>
              <c:numCache>
                <c:formatCode>General</c:formatCode>
                <c:ptCount val="71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国家衛健委発表に基づく感染状況!$AB$27:$AB$737</c:f>
              <c:numCache>
                <c:formatCode>General</c:formatCode>
                <c:ptCount val="71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国家衛健委発表に基づく感染状況!$AA$27:$AA$737</c:f>
              <c:numCache>
                <c:formatCode>General</c:formatCode>
                <c:ptCount val="71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国家衛健委発表に基づく感染状況!$AB$27:$AB$737</c:f>
              <c:numCache>
                <c:formatCode>General</c:formatCode>
                <c:ptCount val="71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国家衛健委発表に基づく感染状況!$X$27:$X$737</c:f>
              <c:numCache>
                <c:formatCode>#,##0_);[Red]\(#,##0\)</c:formatCode>
                <c:ptCount val="71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国家衛健委発表に基づく感染状況!$Y$27:$Y$737</c:f>
              <c:numCache>
                <c:formatCode>General</c:formatCode>
                <c:ptCount val="71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国家衛健委発表に基づく感染状況!$AA$27:$AA$737</c:f>
              <c:numCache>
                <c:formatCode>General</c:formatCode>
                <c:ptCount val="71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国家衛健委発表に基づく感染状況!$Z$27:$Z$737</c:f>
              <c:numCache>
                <c:formatCode>m"月"d"日"</c:formatCode>
                <c:ptCount val="7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numCache>
            </c:numRef>
          </c:cat>
          <c:val>
            <c:numRef>
              <c:f>国家衛健委発表に基づく感染状況!$AB$27:$AB$737</c:f>
              <c:numCache>
                <c:formatCode>General</c:formatCode>
                <c:ptCount val="71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香港マカオ台湾の患者・海外輸入症例・無症状病原体保有者!$CO$485:$CO$735</c:f>
              <c:numCache>
                <c:formatCode>m"月"d"日"</c:formatCode>
                <c:ptCount val="25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numCache>
            </c:numRef>
          </c:cat>
          <c:val>
            <c:numRef>
              <c:f>香港マカオ台湾の患者・海外輸入症例・無症状病原体保有者!$CP$485:$CP$735</c:f>
              <c:numCache>
                <c:formatCode>General</c:formatCode>
                <c:ptCount val="25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香港マカオ台湾の患者・海外輸入症例・無症状病原体保有者!$CO$485:$CO$735</c:f>
              <c:numCache>
                <c:formatCode>m"月"d"日"</c:formatCode>
                <c:ptCount val="25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numCache>
            </c:numRef>
          </c:cat>
          <c:val>
            <c:numRef>
              <c:f>香港マカオ台湾の患者・海外輸入症例・無症状病原体保有者!$CQ$485:$CQ$735</c:f>
              <c:numCache>
                <c:formatCode>General</c:formatCode>
                <c:ptCount val="25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国家衛健委発表に基づく感染状況!$AE$374:$AE$737</c:f>
              <c:numCache>
                <c:formatCode>m"月"d"日"</c:formatCode>
                <c:ptCount val="36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numCache>
            </c:numRef>
          </c:cat>
          <c:val>
            <c:numRef>
              <c:f>国家衛健委発表に基づく感染状況!$AF$374:$AF$737</c:f>
              <c:numCache>
                <c:formatCode>#,##0_);[Red]\(#,##0\)</c:formatCode>
                <c:ptCount val="36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pt idx="348">
                  <c:v>77</c:v>
                </c:pt>
                <c:pt idx="349">
                  <c:v>76</c:v>
                </c:pt>
                <c:pt idx="350">
                  <c:v>125</c:v>
                </c:pt>
                <c:pt idx="351">
                  <c:v>83</c:v>
                </c:pt>
                <c:pt idx="352">
                  <c:v>102</c:v>
                </c:pt>
                <c:pt idx="353">
                  <c:v>81</c:v>
                </c:pt>
                <c:pt idx="354">
                  <c:v>77</c:v>
                </c:pt>
                <c:pt idx="355">
                  <c:v>100</c:v>
                </c:pt>
                <c:pt idx="356">
                  <c:v>87</c:v>
                </c:pt>
                <c:pt idx="357">
                  <c:v>140</c:v>
                </c:pt>
                <c:pt idx="358">
                  <c:v>206</c:v>
                </c:pt>
                <c:pt idx="359">
                  <c:v>200</c:v>
                </c:pt>
                <c:pt idx="360">
                  <c:v>209</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香港マカオ台湾の患者・海外輸入症例・無症状病原体保有者!$BJ$97:$BJ$734</c:f>
              <c:numCache>
                <c:formatCode>m"月"d"日"</c:formatCode>
                <c:ptCount val="6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numCache>
            </c:numRef>
          </c:cat>
          <c:val>
            <c:numRef>
              <c:f>香港マカオ台湾の患者・海外輸入症例・無症状病原体保有者!$BK$97:$BK$734</c:f>
              <c:numCache>
                <c:formatCode>General</c:formatCode>
                <c:ptCount val="63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香港マカオ台湾の患者・海外輸入症例・無症状病原体保有者!$BJ$97:$BJ$734</c:f>
              <c:numCache>
                <c:formatCode>m"月"d"日"</c:formatCode>
                <c:ptCount val="6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numCache>
            </c:numRef>
          </c:cat>
          <c:val>
            <c:numRef>
              <c:f>香港マカオ台湾の患者・海外輸入症例・無症状病原体保有者!$BL$97:$BL$734</c:f>
              <c:numCache>
                <c:formatCode>General</c:formatCode>
                <c:ptCount val="63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香港マカオ台湾の患者・海外輸入症例・無症状病原体保有者!$CJ$29:$CJ$735</c:f>
              <c:numCache>
                <c:formatCode>General</c:formatCode>
                <c:ptCount val="7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香港マカオ台湾の患者・海外輸入症例・無症状病原体保有者!$CG$29:$CG$735</c:f>
              <c:numCache>
                <c:formatCode>General</c:formatCode>
                <c:ptCount val="70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香港マカオ台湾の患者・海外輸入症例・無症状病原体保有者!$CH$29:$CH$735</c:f>
              <c:numCache>
                <c:formatCode>General</c:formatCode>
                <c:ptCount val="7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香港マカオ台湾の患者・海外輸入症例・無症状病原体保有者!$BE$70:$BE$735</c:f>
              <c:numCache>
                <c:formatCode>m"月"d"日"</c:formatCode>
                <c:ptCount val="66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numCache>
            </c:numRef>
          </c:cat>
          <c:val>
            <c:numRef>
              <c:f>香港マカオ台湾の患者・海外輸入症例・無症状病原体保有者!$BF$70:$BF$735</c:f>
              <c:numCache>
                <c:formatCode>General</c:formatCode>
                <c:ptCount val="66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香港マカオ台湾の患者・海外輸入症例・無症状病原体保有者!$BE$70:$BE$735</c:f>
              <c:numCache>
                <c:formatCode>m"月"d"日"</c:formatCode>
                <c:ptCount val="66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numCache>
            </c:numRef>
          </c:cat>
          <c:val>
            <c:numRef>
              <c:f>香港マカオ台湾の患者・海外輸入症例・無症状病原体保有者!$BG$70:$BG$735</c:f>
              <c:numCache>
                <c:formatCode>General</c:formatCode>
                <c:ptCount val="66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香港マカオ台湾の患者・海外輸入症例・無症状病原体保有者!$BY$29:$BY$735</c:f>
              <c:numCache>
                <c:formatCode>General</c:formatCode>
                <c:ptCount val="70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香港マカオ台湾の患者・海外輸入症例・無症状病原体保有者!$BZ$29:$BZ$735</c:f>
              <c:numCache>
                <c:formatCode>General</c:formatCode>
                <c:ptCount val="7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香港マカオ台湾の患者・海外輸入症例・無症状病原体保有者!$CA$29:$CA$735</c:f>
              <c:numCache>
                <c:formatCode>General</c:formatCode>
                <c:ptCount val="7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香港マカオ台湾の患者・海外輸入症例・無症状病原体保有者!$CC$29:$CC$735</c:f>
              <c:numCache>
                <c:formatCode>General</c:formatCode>
                <c:ptCount val="70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香港マカオ台湾の患者・海外輸入症例・無症状病原体保有者!$CD$29:$CD$735</c:f>
              <c:numCache>
                <c:formatCode>General</c:formatCode>
                <c:ptCount val="7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香港マカオ台湾の患者・海外輸入症例・無症状病原体保有者!$CE$29:$CE$735</c:f>
              <c:numCache>
                <c:formatCode>General</c:formatCode>
                <c:ptCount val="7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香港マカオ台湾の患者・海外輸入症例・無症状病原体保有者!$CJ$29:$CJ$735</c:f>
              <c:numCache>
                <c:formatCode>General</c:formatCode>
                <c:ptCount val="7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香港マカオ台湾の患者・海外輸入症例・無症状病原体保有者!$CG$29:$CG$735</c:f>
              <c:numCache>
                <c:formatCode>General</c:formatCode>
                <c:ptCount val="70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香港マカオ台湾の患者・海外輸入症例・無症状病原体保有者!$CF$29:$CF$735</c:f>
              <c:numCache>
                <c:formatCode>m"月"d"日"</c:formatCode>
                <c:ptCount val="7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numCache>
            </c:numRef>
          </c:cat>
          <c:val>
            <c:numRef>
              <c:f>香港マカオ台湾の患者・海外輸入症例・無症状病原体保有者!$CH$29:$CH$735</c:f>
              <c:numCache>
                <c:formatCode>General</c:formatCode>
                <c:ptCount val="7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香港マカオ台湾の患者・海外輸入症例・無症状病原体保有者!$CM$189:$CM$734</c:f>
              <c:numCache>
                <c:formatCode>m"月"d"日"</c:formatCode>
                <c:ptCount val="5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numCache>
            </c:numRef>
          </c:cat>
          <c:val>
            <c:numRef>
              <c:f>香港マカオ台湾の患者・海外輸入症例・無症状病原体保有者!$CN$189:$CN$734</c:f>
              <c:numCache>
                <c:formatCode>General</c:formatCode>
                <c:ptCount val="5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46"/>
  <sheetViews>
    <sheetView zoomScaleNormal="100" workbookViewId="0">
      <pane xSplit="2" ySplit="5" topLeftCell="C726" activePane="bottomRight" state="frozen"/>
      <selection pane="topRight" activeCell="C1" sqref="C1"/>
      <selection pane="bottomLeft" activeCell="A8" sqref="A8"/>
      <selection pane="bottomRight" activeCell="C734" sqref="C73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44558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3"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+G698-香港マカオ台湾の患者・海外輸入症例・無症状病原体保有者!B734</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+G699-香港マカオ台湾の患者・海外輸入症例・無症状病原体保有者!B735</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+G700-香港マカオ台湾の患者・海外輸入症例・無症状病原体保有者!B736</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+G701-香港マカオ台湾の患者・海外輸入症例・無症状病原体保有者!B737</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+G702-香港マカオ台湾の患者・海外輸入症例・無症状病原体保有者!B738</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+G703-香港マカオ台湾の患者・海外輸入症例・無症状病原体保有者!B739</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+G704-香港マカオ台湾の患者・海外輸入症例・無症状病原体保有者!B740</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+G705-香港マカオ台湾の患者・海外輸入症例・無症状病原体保有者!B741</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+G706-香港マカオ台湾の患者・海外輸入症例・無症状病原体保有者!B742</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+G707-香港マカオ台湾の患者・海外輸入症例・無症状病原体保有者!B743</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+G708-香港マカオ台湾の患者・海外輸入症例・無症状病原体保有者!B744</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+G709-香港マカオ台湾の患者・海外輸入症例・無症状病原体保有者!B745</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+G710-香港マカオ台湾の患者・海外輸入症例・無症状病原体保有者!B746</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+G711-香港マカオ台湾の患者・海外輸入症例・無症状病原体保有者!B747</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+G712-香港マカオ台湾の患者・海外輸入症例・無症状病原体保有者!B748</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+G713-香港マカオ台湾の患者・海外輸入症例・無症状病原体保有者!B749</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+G714-香港マカオ台湾の患者・海外輸入症例・無症状病原体保有者!B750</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+G715-香港マカオ台湾の患者・海外輸入症例・無症状病原体保有者!B751</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+G716-香港マカオ台湾の患者・海外輸入症例・無症状病原体保有者!B752</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+G717-香港マカオ台湾の患者・海外輸入症例・無症状病原体保有者!B753</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+G718-香港マカオ台湾の患者・海外輸入症例・無症状病原体保有者!B754</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+G719-香港マカオ台湾の患者・海外輸入症例・無症状病原体保有者!B755</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+G720-香港マカオ台湾の患者・海外輸入症例・無症状病原体保有者!B756</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+G721-香港マカオ台湾の患者・海外輸入症例・無症状病原体保有者!B757</f>
        <v>67</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+G722-香港マカオ台湾の患者・海外輸入症例・無症状病原体保有者!B758</f>
        <v>77</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+G723-香港マカオ台湾の患者・海外輸入症例・無症状病原体保有者!B759</f>
        <v>76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+G724-香港マカオ台湾の患者・海外輸入症例・無症状病原体保有者!B760</f>
        <v>125</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+G725-香港マカオ台湾の患者・海外輸入症例・無症状病原体保有者!B761</f>
        <v>83</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+G726-香港マカオ台湾の患者・海外輸入症例・無症状病原体保有者!B762</f>
        <v>102</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+G727-香港マカオ台湾の患者・海外輸入症例・無症状病原体保有者!B763</f>
        <v>81</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+G728-香港マカオ台湾の患者・海外輸入症例・無症状病原体保有者!B764</f>
        <v>77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+G729-香港マカオ台湾の患者・海外輸入症例・無症状病原体保有者!B765</f>
        <v>100</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+G730-香港マカオ台湾の患者・海外輸入症例・無症状病原体保有者!B766</f>
        <v>87</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+G731-香港マカオ台湾の患者・海外輸入症例・無症状病原体保有者!B767</f>
        <v>140</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+G732-香港マカオ台湾の患者・海外輸入症例・無症状病原体保有者!B768</f>
        <v>206</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W734" si="3643">+B733</f>
        <v>44556</v>
      </c>
      <c r="X733" s="122">
        <f t="shared" ref="X733:X734" si="3644">+G733</f>
        <v>200</v>
      </c>
      <c r="Y733">
        <f t="shared" ref="Y733" si="3645">+H733</f>
        <v>101277</v>
      </c>
      <c r="Z733" s="123">
        <f t="shared" ref="Z733:Z734" si="3646">+B733</f>
        <v>44556</v>
      </c>
      <c r="AA733">
        <f t="shared" ref="AA733" si="3647">+L733</f>
        <v>0</v>
      </c>
      <c r="AB733">
        <f t="shared" ref="AB733" si="3648">+M733</f>
        <v>4636</v>
      </c>
      <c r="AC733">
        <v>26</v>
      </c>
      <c r="AE733" s="1">
        <f t="shared" ref="AE733:AE734" si="3649">+B733</f>
        <v>44556</v>
      </c>
      <c r="AF733" s="293">
        <f>+G733-香港マカオ台湾の患者・海外輸入症例・無症状病原体保有者!B769</f>
        <v>200</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+G734-香港マカオ台湾の患者・海外輸入症例・無症状病原体保有者!B770</f>
        <v>209</v>
      </c>
    </row>
    <row r="735" spans="2:32" x14ac:dyDescent="0.55000000000000004">
      <c r="B735" s="220"/>
      <c r="C735" s="48"/>
      <c r="D735" s="84"/>
      <c r="E735" s="110"/>
      <c r="F735" s="57"/>
      <c r="G735" s="48"/>
      <c r="H735" s="89"/>
      <c r="I735" s="89"/>
      <c r="J735" s="48"/>
      <c r="K735" s="56"/>
      <c r="L735" s="48"/>
      <c r="M735" s="89"/>
      <c r="N735" s="48"/>
      <c r="O735" s="89"/>
      <c r="P735" s="111"/>
      <c r="Q735" s="57"/>
      <c r="R735" s="48"/>
      <c r="S735" s="118"/>
      <c r="T735" s="57"/>
      <c r="U735" s="78"/>
      <c r="W735" s="1"/>
      <c r="X735" s="122"/>
      <c r="Z735" s="123"/>
      <c r="AE735" s="1"/>
      <c r="AF735" s="293"/>
    </row>
    <row r="736" spans="2:32" ht="18.5" thickBot="1" x14ac:dyDescent="0.6">
      <c r="B736" s="66"/>
      <c r="C736" s="59"/>
      <c r="D736" s="49"/>
      <c r="E736" s="61"/>
      <c r="F736" s="60"/>
      <c r="G736" s="48"/>
      <c r="H736" s="89"/>
      <c r="I736" s="89"/>
      <c r="J736" s="59"/>
      <c r="K736" s="56"/>
      <c r="L736" s="48"/>
      <c r="M736" s="89"/>
      <c r="N736" s="48"/>
      <c r="O736" s="89"/>
      <c r="P736" s="111"/>
      <c r="Q736" s="60"/>
      <c r="R736" s="48"/>
      <c r="S736" s="60"/>
      <c r="T736" s="60"/>
      <c r="U736" s="78"/>
      <c r="W736" s="1"/>
      <c r="X736" s="122"/>
      <c r="Z736" s="123"/>
      <c r="AE736" s="1"/>
      <c r="AF736" s="293"/>
    </row>
    <row r="737" spans="2:21" ht="9.5" customHeight="1" thickBot="1" x14ac:dyDescent="0.6">
      <c r="B737" s="66"/>
      <c r="C737" s="79"/>
      <c r="D737" s="80"/>
      <c r="E737" s="82"/>
      <c r="F737" s="95"/>
      <c r="G737" s="79"/>
      <c r="H737" s="82"/>
      <c r="I737" s="82"/>
      <c r="J737" s="79"/>
      <c r="K737" s="82"/>
      <c r="L737" s="79"/>
      <c r="M737" s="82"/>
      <c r="N737" s="83"/>
      <c r="O737" s="81"/>
      <c r="P737" s="94"/>
      <c r="Q737" s="95"/>
      <c r="R737" s="120"/>
      <c r="S737" s="95"/>
      <c r="T737" s="95"/>
      <c r="U737" s="67"/>
    </row>
    <row r="739" spans="2:21" ht="13" customHeight="1" x14ac:dyDescent="0.55000000000000004">
      <c r="E739" s="112"/>
      <c r="F739" s="113"/>
      <c r="G739" s="112" t="s">
        <v>80</v>
      </c>
      <c r="H739" s="113"/>
      <c r="I739" s="113"/>
      <c r="J739" s="113"/>
      <c r="U739" s="72"/>
    </row>
    <row r="740" spans="2:21" ht="13" customHeight="1" x14ac:dyDescent="0.55000000000000004">
      <c r="E740" s="112" t="s">
        <v>98</v>
      </c>
      <c r="F740" s="113"/>
      <c r="G740" s="294" t="s">
        <v>79</v>
      </c>
      <c r="H740" s="295"/>
      <c r="I740" s="112" t="s">
        <v>106</v>
      </c>
      <c r="J740" s="113"/>
    </row>
    <row r="741" spans="2:21" ht="13" customHeight="1" x14ac:dyDescent="0.55000000000000004">
      <c r="B741" s="129"/>
      <c r="E741" s="114" t="s">
        <v>108</v>
      </c>
      <c r="F741" s="113"/>
      <c r="G741" s="115"/>
      <c r="H741" s="115"/>
      <c r="I741" s="112" t="s">
        <v>107</v>
      </c>
      <c r="J741" s="113"/>
    </row>
    <row r="742" spans="2:21" ht="18.5" customHeight="1" x14ac:dyDescent="0.55000000000000004">
      <c r="E742" s="112" t="s">
        <v>96</v>
      </c>
      <c r="F742" s="113"/>
      <c r="G742" s="112" t="s">
        <v>97</v>
      </c>
      <c r="H742" s="113"/>
      <c r="I742" s="113"/>
      <c r="J742" s="113"/>
    </row>
    <row r="743" spans="2:21" ht="13" customHeight="1" x14ac:dyDescent="0.55000000000000004">
      <c r="E743" s="112" t="s">
        <v>98</v>
      </c>
      <c r="F743" s="113"/>
      <c r="G743" s="112" t="s">
        <v>99</v>
      </c>
      <c r="H743" s="113"/>
      <c r="I743" s="113"/>
      <c r="J743" s="113"/>
    </row>
    <row r="744" spans="2:21" ht="13" customHeight="1" x14ac:dyDescent="0.55000000000000004">
      <c r="E744" s="112" t="s">
        <v>98</v>
      </c>
      <c r="F744" s="113"/>
      <c r="G744" s="112" t="s">
        <v>100</v>
      </c>
      <c r="H744" s="113"/>
      <c r="I744" s="113"/>
      <c r="J744" s="113"/>
    </row>
    <row r="745" spans="2:21" ht="13" customHeight="1" x14ac:dyDescent="0.55000000000000004">
      <c r="E745" s="112" t="s">
        <v>101</v>
      </c>
      <c r="F745" s="113"/>
      <c r="G745" s="112" t="s">
        <v>102</v>
      </c>
      <c r="H745" s="113"/>
      <c r="I745" s="113"/>
      <c r="J745" s="113"/>
    </row>
    <row r="746" spans="2:21" ht="13" customHeight="1" x14ac:dyDescent="0.55000000000000004">
      <c r="E746" s="112" t="s">
        <v>103</v>
      </c>
      <c r="F746" s="113"/>
      <c r="G746" s="112" t="s">
        <v>104</v>
      </c>
      <c r="H746" s="113"/>
      <c r="I746" s="113"/>
      <c r="J746" s="113"/>
    </row>
  </sheetData>
  <mergeCells count="12">
    <mergeCell ref="G740:H74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39"/>
  <sheetViews>
    <sheetView topLeftCell="A6" zoomScale="96" zoomScaleNormal="96" workbookViewId="0">
      <pane xSplit="1" ySplit="2" topLeftCell="B723" activePane="bottomRight" state="frozen"/>
      <selection activeCell="A6" sqref="A6"/>
      <selection pane="topRight" activeCell="B6" sqref="B6"/>
      <selection pane="bottomLeft" activeCell="A8" sqref="A8"/>
      <selection pane="bottomRight" activeCell="O736" sqref="O736"/>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753</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33"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33" si="6311">+AW669+1</f>
        <v>509</v>
      </c>
      <c r="AX670" s="236">
        <f t="shared" si="6281"/>
        <v>44494</v>
      </c>
      <c r="AY670" s="6">
        <v>3</v>
      </c>
      <c r="AZ670" s="237">
        <f t="shared" si="5001"/>
        <v>436</v>
      </c>
      <c r="BA670" s="237">
        <f t="shared" ref="BA670:BA733" si="6312">+BA666+1</f>
        <v>375</v>
      </c>
      <c r="BB670" s="129">
        <v>0</v>
      </c>
      <c r="BC670" s="27">
        <f t="shared" si="5075"/>
        <v>967</v>
      </c>
      <c r="BD670" s="237">
        <f t="shared" ref="BD670:BD733"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CA733"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c r="B734" s="239"/>
      <c r="C734" s="153"/>
      <c r="D734" s="153"/>
      <c r="E734" s="146"/>
      <c r="F734" s="146"/>
      <c r="G734" s="146"/>
      <c r="H734" s="134"/>
      <c r="I734" s="146"/>
      <c r="J734" s="134"/>
      <c r="K734" s="42"/>
      <c r="L734" s="145"/>
      <c r="M734" s="146"/>
      <c r="N734" s="134"/>
      <c r="O734" s="134"/>
      <c r="P734" s="146"/>
      <c r="Q734" s="146"/>
      <c r="R734" s="134"/>
      <c r="S734" s="134"/>
      <c r="T734" s="146"/>
      <c r="U734" s="146"/>
      <c r="V734" s="134"/>
      <c r="W734" s="42"/>
      <c r="X734" s="147"/>
      <c r="Y734" s="5"/>
      <c r="Z734" s="75"/>
      <c r="AA734" s="229"/>
      <c r="AB734" s="229"/>
      <c r="AC734" s="230"/>
      <c r="AD734" s="182"/>
      <c r="AE734" s="242"/>
      <c r="AF734" s="154"/>
      <c r="AG734" s="183"/>
      <c r="AH734" s="154"/>
      <c r="AI734" s="183"/>
      <c r="AJ734" s="184"/>
      <c r="AK734" s="185"/>
      <c r="AL734" s="154"/>
      <c r="AM734" s="183"/>
      <c r="AN734" s="154"/>
      <c r="AO734" s="183"/>
      <c r="AP734" s="186"/>
      <c r="AQ734" s="185"/>
      <c r="AR734" s="154"/>
      <c r="AS734" s="183"/>
      <c r="AT734" s="154"/>
      <c r="AU734" s="183"/>
      <c r="AV734" s="187"/>
      <c r="AW734" s="237"/>
      <c r="AX734" s="236"/>
      <c r="AY734" s="6"/>
      <c r="AZ734" s="237"/>
      <c r="BA734" s="237"/>
      <c r="BB734" s="129"/>
      <c r="BC734" s="27"/>
      <c r="BD734" s="237"/>
      <c r="BE734" s="228"/>
      <c r="BF734" s="131"/>
      <c r="BG734" s="131"/>
      <c r="BH734" s="228"/>
      <c r="BI734" s="131"/>
      <c r="BJ734" s="1"/>
      <c r="BN734" s="1"/>
      <c r="BQ734" s="178"/>
      <c r="BX734" s="178"/>
      <c r="CB734" s="178"/>
      <c r="CF734" s="178"/>
      <c r="CI734" s="178"/>
      <c r="CK734" s="1"/>
      <c r="CL734" s="281"/>
      <c r="CM734" s="1"/>
      <c r="CN734" s="282"/>
      <c r="CO734" s="178"/>
    </row>
    <row r="735" spans="1:96" ht="7" customHeight="1" thickBot="1" x14ac:dyDescent="0.6">
      <c r="A735" s="66"/>
      <c r="B735" s="145"/>
      <c r="C735" s="153"/>
      <c r="D735" s="146"/>
      <c r="E735" s="146"/>
      <c r="F735" s="146"/>
      <c r="G735" s="146"/>
      <c r="H735" s="134"/>
      <c r="I735" s="146"/>
      <c r="J735" s="134"/>
      <c r="K735" s="147"/>
      <c r="L735" s="145"/>
      <c r="M735" s="146"/>
      <c r="N735" s="134"/>
      <c r="O735" s="134"/>
      <c r="P735" s="146"/>
      <c r="Q735" s="146"/>
      <c r="R735" s="134"/>
      <c r="S735" s="134"/>
      <c r="T735" s="146"/>
      <c r="U735" s="146"/>
      <c r="V735" s="134"/>
      <c r="W735" s="42"/>
      <c r="X735" s="147"/>
      <c r="Z735" s="66"/>
      <c r="AA735" s="64"/>
      <c r="AB735" s="64"/>
      <c r="AC735" s="64"/>
      <c r="AD735" s="182"/>
      <c r="AE735" s="242"/>
      <c r="AF735" s="154"/>
      <c r="AG735" s="183"/>
      <c r="AH735" s="154"/>
      <c r="AI735" s="183"/>
      <c r="AJ735" s="184"/>
      <c r="AK735" s="185"/>
      <c r="AL735" s="154"/>
      <c r="AM735" s="183"/>
      <c r="AN735" s="154"/>
      <c r="AO735" s="183"/>
      <c r="AP735" s="186"/>
      <c r="AQ735" s="185"/>
      <c r="AR735" s="154"/>
      <c r="AS735" s="183"/>
      <c r="AT735" s="154"/>
      <c r="AU735" s="183"/>
      <c r="AV735" s="187"/>
    </row>
    <row r="736" spans="1:96" x14ac:dyDescent="0.5500000000000000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AE736">
        <f>SUM(AD443:AD448)</f>
        <v>190</v>
      </c>
      <c r="AY736" s="45" t="s">
        <v>475</v>
      </c>
      <c r="BB736" s="45" t="s">
        <v>474</v>
      </c>
      <c r="BV736">
        <f>SUM(BV442:BV735)</f>
        <v>1448</v>
      </c>
    </row>
    <row r="737" spans="1:54" x14ac:dyDescent="0.55000000000000004">
      <c r="B737">
        <f>SUM(B554:B584)</f>
        <v>832</v>
      </c>
      <c r="AI737" s="258">
        <f>SUM(AI189:AI558)</f>
        <v>205</v>
      </c>
      <c r="AY737" s="45">
        <f>SUM(AY359:AY413)</f>
        <v>69</v>
      </c>
      <c r="BB737" s="45">
        <f>SUM(BB374:BB413)</f>
        <v>941</v>
      </c>
    </row>
    <row r="738" spans="1:54" x14ac:dyDescent="0.55000000000000004">
      <c r="L738">
        <f>SUM(L97:L737)</f>
        <v>14337</v>
      </c>
      <c r="P738">
        <f>SUM(P97:P737)</f>
        <v>3032</v>
      </c>
      <c r="AD738">
        <f>SUM(AD188:AD194)</f>
        <v>82</v>
      </c>
      <c r="AY738" s="45" t="s">
        <v>686</v>
      </c>
    </row>
    <row r="739" spans="1:54" ht="15" customHeight="1" x14ac:dyDescent="0.55000000000000004">
      <c r="A739" s="129"/>
      <c r="D739">
        <f>SUM(B229:B259)</f>
        <v>435</v>
      </c>
      <c r="Z739" s="129"/>
      <c r="AA739" s="129"/>
      <c r="AB739" s="129"/>
      <c r="AC739" s="129"/>
      <c r="AF739">
        <f>SUM(AD188:AD558)</f>
        <v>10740</v>
      </c>
      <c r="AY739" s="45">
        <f>SUM(AY581:AY735)</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06"/>
  <sheetViews>
    <sheetView zoomScaleNormal="100" workbookViewId="0">
      <pane xSplit="3" ySplit="1" topLeftCell="D486" activePane="bottomRight" state="frozen"/>
      <selection pane="topRight" activeCell="C1" sqref="C1"/>
      <selection pane="bottomLeft" activeCell="A2" sqref="A2"/>
      <selection pane="bottomRight" activeCell="H497" sqref="H497"/>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764</v>
      </c>
      <c r="AI1" t="s">
        <v>763</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496"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8" ht="17.5" customHeight="1" x14ac:dyDescent="0.55000000000000004">
      <c r="B497" s="264"/>
      <c r="C497" s="1"/>
      <c r="E497" s="292"/>
      <c r="J497" s="264"/>
      <c r="AG497" s="1"/>
      <c r="AH497" s="265"/>
      <c r="AI497" s="265"/>
    </row>
    <row r="498" spans="2:38" x14ac:dyDescent="0.55000000000000004">
      <c r="B498" s="239"/>
      <c r="C498" s="1"/>
      <c r="AG498" s="277">
        <v>1</v>
      </c>
    </row>
    <row r="499" spans="2:38" s="263" customFormat="1" ht="5" customHeight="1" x14ac:dyDescent="0.55000000000000004">
      <c r="B499" s="262"/>
      <c r="C499" s="261"/>
      <c r="AF499" s="5"/>
    </row>
    <row r="500" spans="2:38" ht="5.5" customHeight="1" x14ac:dyDescent="0.55000000000000004">
      <c r="B500" s="255"/>
      <c r="C500" s="1"/>
    </row>
    <row r="501" spans="2:38" x14ac:dyDescent="0.55000000000000004">
      <c r="B501">
        <f>SUM(B2:B500)</f>
        <v>8605</v>
      </c>
      <c r="C501" s="1" t="s">
        <v>348</v>
      </c>
      <c r="D501" s="27">
        <f t="shared" ref="D501:J501" si="207">SUM(D2:D500)</f>
        <v>2156</v>
      </c>
      <c r="E501" s="27">
        <f t="shared" si="207"/>
        <v>1509</v>
      </c>
      <c r="F501" s="27">
        <f t="shared" si="207"/>
        <v>628</v>
      </c>
      <c r="G501" s="27">
        <f t="shared" si="207"/>
        <v>366</v>
      </c>
      <c r="H501">
        <f t="shared" si="207"/>
        <v>1323</v>
      </c>
      <c r="I501" s="27">
        <f t="shared" si="207"/>
        <v>510</v>
      </c>
      <c r="J501" s="27">
        <f t="shared" si="207"/>
        <v>2113</v>
      </c>
      <c r="K501">
        <f t="shared" ref="K501:AE501" si="208">SUM(K2:K500)</f>
        <v>147</v>
      </c>
      <c r="L501">
        <f t="shared" si="208"/>
        <v>6</v>
      </c>
      <c r="M501">
        <f t="shared" si="208"/>
        <v>19</v>
      </c>
      <c r="N501">
        <f t="shared" si="208"/>
        <v>43</v>
      </c>
      <c r="O501">
        <f t="shared" si="208"/>
        <v>322</v>
      </c>
      <c r="P501">
        <f t="shared" si="208"/>
        <v>17</v>
      </c>
      <c r="Q501">
        <f t="shared" si="208"/>
        <v>26</v>
      </c>
      <c r="R501">
        <f t="shared" si="208"/>
        <v>124</v>
      </c>
      <c r="S501">
        <f t="shared" si="208"/>
        <v>20</v>
      </c>
      <c r="T501">
        <f t="shared" si="208"/>
        <v>84</v>
      </c>
      <c r="U501">
        <f t="shared" si="208"/>
        <v>83</v>
      </c>
      <c r="V501">
        <f t="shared" si="208"/>
        <v>134</v>
      </c>
      <c r="W501">
        <f t="shared" si="208"/>
        <v>1</v>
      </c>
      <c r="X501">
        <f t="shared" si="208"/>
        <v>14</v>
      </c>
      <c r="Y501">
        <f t="shared" si="208"/>
        <v>118</v>
      </c>
      <c r="Z501">
        <f t="shared" si="208"/>
        <v>146</v>
      </c>
      <c r="AA501">
        <f t="shared" si="208"/>
        <v>1</v>
      </c>
      <c r="AB501">
        <f t="shared" si="208"/>
        <v>174</v>
      </c>
      <c r="AC501">
        <f t="shared" si="208"/>
        <v>58</v>
      </c>
      <c r="AD501">
        <f t="shared" si="208"/>
        <v>337</v>
      </c>
      <c r="AE501">
        <f t="shared" si="208"/>
        <v>239</v>
      </c>
      <c r="AL501" s="265"/>
    </row>
    <row r="502" spans="2:38" x14ac:dyDescent="0.55000000000000004">
      <c r="C502" s="1"/>
    </row>
    <row r="503" spans="2:38" ht="5" customHeight="1" x14ac:dyDescent="0.55000000000000004">
      <c r="C503" s="1"/>
    </row>
    <row r="506" spans="2:38" x14ac:dyDescent="0.55000000000000004">
      <c r="B506" s="239"/>
      <c r="K50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R26" sqref="R2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41"/>
  <sheetViews>
    <sheetView topLeftCell="A2" workbookViewId="0">
      <pane xSplit="2" ySplit="2" topLeftCell="C530" activePane="bottomRight" state="frozen"/>
      <selection activeCell="O24" sqref="O24"/>
      <selection pane="topRight" activeCell="O24" sqref="O24"/>
      <selection pane="bottomLeft" activeCell="O24" sqref="O24"/>
      <selection pane="bottomRight" activeCell="G538" sqref="G53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754</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755</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756</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757</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758</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759</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760</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761</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762</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37" si="3430">+A495+1</f>
        <v>498</v>
      </c>
      <c r="B496" s="248"/>
      <c r="C496" s="45"/>
      <c r="D496" t="s">
        <v>414</v>
      </c>
      <c r="E496">
        <v>24</v>
      </c>
      <c r="F496">
        <f t="shared" ref="F496:F537"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B538" s="248"/>
      <c r="C538" s="45"/>
      <c r="G538" s="1"/>
      <c r="H538" s="129"/>
      <c r="I538" s="247"/>
      <c r="J538" s="129"/>
      <c r="K538" s="252"/>
      <c r="L538" s="275"/>
      <c r="M538" s="5"/>
      <c r="N538" s="252"/>
      <c r="O538" s="129"/>
      <c r="P538" s="129"/>
      <c r="Q538" s="6"/>
      <c r="R538" s="276"/>
      <c r="S538" s="238"/>
      <c r="T538" s="253"/>
      <c r="U538" s="278"/>
      <c r="V538" s="5"/>
      <c r="W538" s="27"/>
      <c r="X538" s="253"/>
      <c r="Y538" s="5"/>
      <c r="Z538" s="250"/>
    </row>
    <row r="539" spans="1:26" x14ac:dyDescent="0.55000000000000004">
      <c r="B539" s="248"/>
      <c r="C539" s="45"/>
      <c r="G539" s="1"/>
      <c r="H539" s="128"/>
      <c r="I539" s="285"/>
      <c r="J539" s="128"/>
      <c r="K539" s="286"/>
      <c r="L539" s="287"/>
      <c r="M539" s="285"/>
      <c r="N539" s="286"/>
      <c r="O539" s="128"/>
      <c r="P539" s="285"/>
      <c r="Q539" s="288"/>
      <c r="R539" s="289"/>
      <c r="S539" s="288"/>
      <c r="T539" s="128"/>
      <c r="U539" s="290"/>
      <c r="V539" s="285"/>
      <c r="W539" s="285"/>
      <c r="X539" s="128"/>
      <c r="Y539" s="285"/>
      <c r="Z539" s="128"/>
    </row>
    <row r="540" spans="1:26" ht="7.5" customHeight="1" x14ac:dyDescent="0.55000000000000004">
      <c r="H540" s="285"/>
      <c r="I540" s="285"/>
      <c r="J540" s="285"/>
      <c r="K540" s="285"/>
      <c r="L540" s="291"/>
      <c r="M540" s="285"/>
      <c r="N540" s="285"/>
      <c r="O540" s="285"/>
      <c r="P540" s="285"/>
      <c r="Q540" s="285"/>
      <c r="R540" s="291"/>
      <c r="S540" s="285"/>
      <c r="T540" s="285"/>
      <c r="U540" s="285"/>
      <c r="V540" s="285"/>
      <c r="W540" s="285"/>
      <c r="X540" s="128"/>
      <c r="Y540" s="285"/>
      <c r="Z540" s="128"/>
    </row>
    <row r="541" spans="1:26" x14ac:dyDescent="0.55000000000000004">
      <c r="H541" s="285"/>
      <c r="I541" s="285"/>
      <c r="J541" s="285"/>
      <c r="K541" s="285"/>
      <c r="L541" s="291"/>
      <c r="M541" s="285"/>
      <c r="N541" s="285"/>
      <c r="O541" s="285"/>
      <c r="P541" s="285"/>
      <c r="Q541" s="285"/>
      <c r="R541" s="291"/>
      <c r="S541" s="285"/>
      <c r="T541" s="285"/>
      <c r="U541" s="285"/>
      <c r="V541" s="285"/>
      <c r="W541" s="285"/>
      <c r="X541" s="128"/>
      <c r="Y541" s="285"/>
      <c r="Z54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2021-12-28T05:32:55Z</dcterms:modified>
</cp:coreProperties>
</file>