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BAEA448-7511-49B7-81DC-DA831EC6FF39}"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66" i="2" l="1"/>
  <c r="AE766" i="2"/>
  <c r="AB766" i="2"/>
  <c r="AA766" i="2"/>
  <c r="Z766" i="2"/>
  <c r="Y766" i="2"/>
  <c r="X766" i="2"/>
  <c r="W766" i="2"/>
  <c r="P766" i="2"/>
  <c r="O766" i="2"/>
  <c r="M766" i="2"/>
  <c r="K766" i="2"/>
  <c r="H766" i="2"/>
  <c r="CR765" i="5"/>
  <c r="CQ765" i="5"/>
  <c r="CO765" i="5"/>
  <c r="CN765" i="5"/>
  <c r="CM765" i="5"/>
  <c r="CL765" i="5"/>
  <c r="CK765" i="5"/>
  <c r="CJ765" i="5"/>
  <c r="CI765" i="5"/>
  <c r="CF765" i="5"/>
  <c r="CE765" i="5"/>
  <c r="CD765" i="5"/>
  <c r="CC765" i="5"/>
  <c r="CB765" i="5"/>
  <c r="CA765" i="5"/>
  <c r="BZ765" i="5"/>
  <c r="BY765" i="5"/>
  <c r="BX765" i="5"/>
  <c r="BV765" i="5"/>
  <c r="BW765" i="5" s="1"/>
  <c r="BT765" i="5"/>
  <c r="BS765" i="5"/>
  <c r="BR765" i="5"/>
  <c r="BQ765" i="5"/>
  <c r="BM765" i="5"/>
  <c r="BL765" i="5"/>
  <c r="BP765" i="5" s="1"/>
  <c r="BH765" i="5"/>
  <c r="BF765" i="5"/>
  <c r="BE765" i="5"/>
  <c r="BJ765" i="5" s="1"/>
  <c r="BN765" i="5" s="1"/>
  <c r="BD765" i="5"/>
  <c r="BC765" i="5"/>
  <c r="BA765" i="5"/>
  <c r="AZ765" i="5"/>
  <c r="AX765" i="5"/>
  <c r="AW765" i="5"/>
  <c r="AU765" i="5"/>
  <c r="AS765" i="5"/>
  <c r="AG765" i="5"/>
  <c r="CH765" i="5" s="1"/>
  <c r="AQ765" i="5"/>
  <c r="CP765" i="5" s="1"/>
  <c r="AO765" i="5"/>
  <c r="AM765" i="5"/>
  <c r="AK765" i="5"/>
  <c r="AD765" i="5"/>
  <c r="AE765" i="5" s="1"/>
  <c r="AC765" i="5"/>
  <c r="AB765" i="5"/>
  <c r="AA765" i="5"/>
  <c r="Z765" i="5"/>
  <c r="Y765" i="5"/>
  <c r="C765" i="5"/>
  <c r="D765" i="5" s="1"/>
  <c r="AJ528" i="7"/>
  <c r="AI528" i="7"/>
  <c r="AG528" i="7"/>
  <c r="J528" i="7"/>
  <c r="B528" i="7" s="1"/>
  <c r="AK528" i="7" s="1"/>
  <c r="AH528" i="7" s="1"/>
  <c r="Z569" i="6"/>
  <c r="Y569" i="6"/>
  <c r="V569" i="6"/>
  <c r="U569" i="6"/>
  <c r="T569" i="6"/>
  <c r="S569" i="6"/>
  <c r="R569" i="6"/>
  <c r="N569" i="6"/>
  <c r="L569" i="6"/>
  <c r="K569" i="6"/>
  <c r="F569" i="6"/>
  <c r="A569" i="6"/>
  <c r="AG764" i="5"/>
  <c r="AF765" i="2"/>
  <c r="AE765" i="2"/>
  <c r="AA765" i="2"/>
  <c r="Z765" i="2"/>
  <c r="X765" i="2"/>
  <c r="W765" i="2"/>
  <c r="P765" i="2"/>
  <c r="CR764" i="5"/>
  <c r="CO764" i="5"/>
  <c r="CN764" i="5"/>
  <c r="CM764" i="5"/>
  <c r="CK764" i="5"/>
  <c r="CJ764" i="5"/>
  <c r="CI764" i="5"/>
  <c r="CH764" i="5"/>
  <c r="CF764" i="5"/>
  <c r="CE764" i="5"/>
  <c r="CD764" i="5"/>
  <c r="CC764" i="5"/>
  <c r="CB764" i="5"/>
  <c r="CA764" i="5"/>
  <c r="BZ764" i="5"/>
  <c r="BY764" i="5"/>
  <c r="BX764" i="5"/>
  <c r="BT764" i="5"/>
  <c r="BS764" i="5"/>
  <c r="BR764" i="5"/>
  <c r="BQ764" i="5"/>
  <c r="BM764" i="5"/>
  <c r="BL764" i="5"/>
  <c r="BH764" i="5"/>
  <c r="BF764" i="5"/>
  <c r="AX764" i="5"/>
  <c r="AU764" i="5"/>
  <c r="CQ764" i="5" s="1"/>
  <c r="AS764" i="5"/>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CG765" i="5" l="1"/>
  <c r="BK765" i="5"/>
  <c r="BI765" i="5"/>
  <c r="BG765" i="5" s="1"/>
  <c r="I766" i="2"/>
  <c r="BO765" i="5"/>
  <c r="CG764" i="5"/>
  <c r="BV764" i="5"/>
  <c r="CL764" i="5"/>
  <c r="BK764" i="5"/>
  <c r="AH527" i="7"/>
  <c r="AG763" i="5"/>
  <c r="CH763" i="5" s="1"/>
  <c r="AF764" i="2"/>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F763" i="2"/>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3"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1" i="5"/>
  <c r="AS581" i="5"/>
  <c r="CR581" i="5" s="1"/>
  <c r="AG581" i="5"/>
  <c r="CH581" i="5" s="1"/>
  <c r="X53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8" i="5" s="1"/>
  <c r="CG443" i="5"/>
  <c r="AE76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9" i="5"/>
  <c r="CI378" i="5" l="1"/>
  <c r="CF378" i="5"/>
  <c r="CE378" i="5"/>
  <c r="CD378" i="5"/>
  <c r="CC378" i="5"/>
  <c r="CB378" i="5"/>
  <c r="CA378" i="5"/>
  <c r="BZ378" i="5"/>
  <c r="BY378" i="5"/>
  <c r="BX378" i="5"/>
  <c r="BT378" i="5"/>
  <c r="BS378" i="5"/>
  <c r="BR378" i="5"/>
  <c r="BQ378" i="5"/>
  <c r="BL378" i="5"/>
  <c r="BM378" i="5"/>
  <c r="BH378" i="5"/>
  <c r="BF378" i="5"/>
  <c r="BB76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3"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3"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3" i="7"/>
  <c r="AD533" i="7"/>
  <c r="AB533" i="7"/>
  <c r="G533" i="7"/>
  <c r="Y533" i="7"/>
  <c r="N533" i="7"/>
  <c r="E53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1" i="5"/>
  <c r="AD77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0" i="5"/>
  <c r="L77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D758" i="5"/>
  <c r="BI758" i="5"/>
  <c r="BG758" i="5" s="1"/>
  <c r="W435" i="6"/>
  <c r="I436" i="6"/>
  <c r="H325" i="2"/>
  <c r="Y324" i="2"/>
  <c r="M297" i="2"/>
  <c r="AB296" i="2"/>
  <c r="I296" i="2"/>
  <c r="D764" i="5" l="1"/>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3" i="7"/>
  <c r="T533" i="7"/>
  <c r="R533" i="7"/>
  <c r="Z533" i="7"/>
  <c r="AC53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Y714" i="2"/>
  <c r="Y713" i="2"/>
  <c r="Y712" i="2"/>
  <c r="Y711" i="2"/>
  <c r="AB475" i="2"/>
  <c r="M476" i="2"/>
  <c r="M477" i="2" s="1"/>
  <c r="M478" i="2" s="1"/>
  <c r="M479" i="2" s="1"/>
  <c r="M480" i="2" s="1"/>
  <c r="M481" i="2" s="1"/>
  <c r="M482" i="2" s="1"/>
  <c r="M483" i="2" s="1"/>
  <c r="M484" i="2" s="1"/>
  <c r="M485" i="2" s="1"/>
  <c r="I475" i="2"/>
  <c r="Y765" i="2" l="1"/>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3" i="7"/>
  <c r="AJ371" i="7"/>
  <c r="S533" i="7"/>
  <c r="B371" i="7"/>
  <c r="AK371" i="7" s="1"/>
  <c r="AH371" i="7" s="1"/>
  <c r="U53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3" i="7"/>
  <c r="M533" i="7"/>
  <c r="K533" i="7"/>
  <c r="AJ392" i="7"/>
  <c r="I533" i="7"/>
  <c r="B392" i="7"/>
  <c r="AK392" i="7" s="1"/>
  <c r="AH392" i="7" s="1"/>
  <c r="F533"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AB713" i="2"/>
  <c r="I713" i="2"/>
  <c r="AB712" i="2"/>
  <c r="I712" i="2"/>
  <c r="AB711" i="2"/>
  <c r="I711" i="2"/>
  <c r="AB765" i="2" l="1"/>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3" i="7"/>
  <c r="B501" i="7"/>
  <c r="AK501" i="7" s="1"/>
  <c r="W555" i="6" l="1"/>
  <c r="I556" i="6"/>
  <c r="AH501" i="7"/>
  <c r="B513" i="7"/>
  <c r="AK513" i="7" s="1"/>
  <c r="AH513" i="7" s="1"/>
  <c r="B533"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s="1"/>
</calcChain>
</file>

<file path=xl/sharedStrings.xml><?xml version="1.0" encoding="utf-8"?>
<sst xmlns="http://schemas.openxmlformats.org/spreadsheetml/2006/main" count="1091" uniqueCount="792">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</sst>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国家衛健委発表に基づく感染状況!$AE$374:$AE$768</c:f>
              <c:numCache>
                <c:formatCode>m"月"d"日"</c:formatCode>
                <c:ptCount val="3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numCache>
            </c:numRef>
          </c:cat>
          <c:val>
            <c:numRef>
              <c:f>国家衛健委発表に基づく感染状況!$AF$374:$AF$768</c:f>
              <c:numCache>
                <c:formatCode>#,##0_);[Red]\(#,##0\)</c:formatCode>
                <c:ptCount val="3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香港マカオ台湾の患者・海外輸入症例・無症状病原体保有者!$CM$189:$CM$766</c:f>
              <c:numCache>
                <c:formatCode>m"月"d"日"</c:formatCode>
                <c:ptCount val="5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numCache>
            </c:numRef>
          </c:cat>
          <c:val>
            <c:numRef>
              <c:f>香港マカオ台湾の患者・海外輸入症例・無症状病原体保有者!$CN$189:$CN$766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香港マカオ台湾の患者・海外輸入症例・無症状病原体保有者!$CK$189:$CK$767</c:f>
              <c:numCache>
                <c:formatCode>m"月"d"日"</c:formatCode>
                <c:ptCount val="5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numCache>
            </c:numRef>
          </c:cat>
          <c:val>
            <c:numRef>
              <c:f>香港マカオ台湾の患者・海外輸入症例・無症状病原体保有者!$CL$189:$CL$767</c:f>
              <c:numCache>
                <c:formatCode>General</c:formatCode>
                <c:ptCount val="5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省市別輸入症例数変化!$D$2:$D$531</c:f>
              <c:numCache>
                <c:formatCode>General</c:formatCode>
                <c:ptCount val="53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省市別輸入症例数変化!$E$2:$E$531</c:f>
              <c:numCache>
                <c:formatCode>General</c:formatCode>
                <c:ptCount val="53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省市別輸入症例数変化!$F$2:$F$531</c:f>
              <c:numCache>
                <c:formatCode>General</c:formatCode>
                <c:ptCount val="53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省市別輸入症例数変化!$G$2:$G$531</c:f>
              <c:numCache>
                <c:formatCode>General</c:formatCode>
                <c:ptCount val="53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省市別輸入症例数変化!$H$2:$H$531</c:f>
              <c:numCache>
                <c:formatCode>General</c:formatCode>
                <c:ptCount val="53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省市別輸入症例数変化!$I$2:$I$531</c:f>
              <c:numCache>
                <c:formatCode>General</c:formatCode>
                <c:ptCount val="53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省市別輸入症例数変化!$C$2:$C$531</c:f>
              <c:numCache>
                <c:formatCode>m"月"d"日"</c:formatCode>
                <c:ptCount val="5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numCache>
            </c:numRef>
          </c:cat>
          <c:val>
            <c:numRef>
              <c:f>省市別輸入症例数変化!$J$2:$J$531</c:f>
              <c:numCache>
                <c:formatCode>0_);[Red]\(0\)</c:formatCode>
                <c:ptCount val="53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省市別輸入症例数変化!$AH$2:$AH$529</c:f>
              <c:numCache>
                <c:formatCode>0_);[Red]\(0\)</c:formatCode>
                <c:ptCount val="52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省市別輸入症例数変化!$AI$2:$AI$529</c:f>
              <c:numCache>
                <c:formatCode>0_);[Red]\(0\)</c:formatCode>
                <c:ptCount val="52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省市別輸入症例数変化!$AJ$2:$AJ$529</c:f>
              <c:numCache>
                <c:formatCode>General</c:formatCode>
                <c:ptCount val="52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省市別輸入症例数変化!$AH$2:$AH$529</c:f>
              <c:numCache>
                <c:formatCode>0_);[Red]\(0\)</c:formatCode>
                <c:ptCount val="52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省市別輸入症例数変化!$AI$2:$AI$529</c:f>
              <c:numCache>
                <c:formatCode>0_);[Red]\(0\)</c:formatCode>
                <c:ptCount val="52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省市別輸入症例数変化!$AJ$2:$AJ$529</c:f>
              <c:numCache>
                <c:formatCode>General</c:formatCode>
                <c:ptCount val="52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香港マカオ台湾の患者・海外輸入症例・無症状病原体保有者!$BR$29:$BR$767</c:f>
              <c:numCache>
                <c:formatCode>General</c:formatCode>
                <c:ptCount val="73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香港マカオ台湾の患者・海外輸入症例・無症状病原体保有者!$BS$29:$BS$767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香港マカオ台湾の患者・海外輸入症例・無症状病原体保有者!$BT$29:$BT$767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香港マカオ台湾の患者・海外輸入症例・無症状病原体保有者!$AX$169:$AX$767</c:f>
              <c:numCache>
                <c:formatCode>m"月"d"日"</c:formatCode>
                <c:ptCount val="5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numCache>
            </c:numRef>
          </c:cat>
          <c:val>
            <c:numRef>
              <c:f>香港マカオ台湾の患者・海外輸入症例・無症状病原体保有者!$AY$169:$AY$767</c:f>
              <c:numCache>
                <c:formatCode>General</c:formatCode>
                <c:ptCount val="59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香港マカオ台湾の患者・海外輸入症例・無症状病原体保有者!$AX$169:$AX$767</c:f>
              <c:numCache>
                <c:formatCode>m"月"d"日"</c:formatCode>
                <c:ptCount val="5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numCache>
            </c:numRef>
          </c:cat>
          <c:val>
            <c:numRef>
              <c:f>香港マカオ台湾の患者・海外輸入症例・無症状病原体保有者!$BB$169:$BB$767</c:f>
              <c:numCache>
                <c:formatCode>General</c:formatCode>
                <c:ptCount val="59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香港マカオ台湾の患者・海外輸入症例・無症状病原体保有者!$AX$169:$AX$767</c:f>
              <c:numCache>
                <c:formatCode>m"月"d"日"</c:formatCode>
                <c:ptCount val="5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numCache>
            </c:numRef>
          </c:cat>
          <c:val>
            <c:numRef>
              <c:f>香港マカオ台湾の患者・海外輸入症例・無症状病原体保有者!$AZ$169:$AZ$767</c:f>
              <c:numCache>
                <c:formatCode>General</c:formatCode>
                <c:ptCount val="59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香港マカオ台湾の患者・海外輸入症例・無症状病原体保有者!$AX$169:$AX$767</c:f>
              <c:numCache>
                <c:formatCode>m"月"d"日"</c:formatCode>
                <c:ptCount val="5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numCache>
            </c:numRef>
          </c:cat>
          <c:val>
            <c:numRef>
              <c:f>香港マカオ台湾の患者・海外輸入症例・無症状病原体保有者!$BC$169:$BC$767</c:f>
              <c:numCache>
                <c:formatCode>General</c:formatCode>
                <c:ptCount val="59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新疆の情況!$U$6:$U$572</c:f>
              <c:strCache>
                <c:ptCount val="5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strCache>
            </c:strRef>
          </c:cat>
          <c:val>
            <c:numRef>
              <c:f>新疆の情況!$V$6:$V$572</c:f>
              <c:numCache>
                <c:formatCode>General</c:formatCode>
                <c:ptCount val="56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新疆の情況!$U$6:$U$572</c:f>
              <c:strCache>
                <c:ptCount val="5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strCache>
            </c:strRef>
          </c:cat>
          <c:val>
            <c:numRef>
              <c:f>新疆の情況!$Y$6:$Y$572</c:f>
              <c:numCache>
                <c:formatCode>General</c:formatCode>
                <c:ptCount val="56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新疆の情況!$U$6:$U$572</c:f>
              <c:strCache>
                <c:ptCount val="5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strCache>
            </c:strRef>
          </c:cat>
          <c:val>
            <c:numRef>
              <c:f>新疆の情況!$W$6:$W$572</c:f>
              <c:numCache>
                <c:formatCode>General</c:formatCode>
                <c:ptCount val="56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新疆の情況!$U$6:$U$572</c:f>
              <c:strCache>
                <c:ptCount val="5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strCache>
            </c:strRef>
          </c:cat>
          <c:val>
            <c:numRef>
              <c:f>新疆の情況!$X$6:$X$572</c:f>
              <c:numCache>
                <c:formatCode>General</c:formatCode>
                <c:ptCount val="56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新疆の情況!$U$6:$U$572</c:f>
              <c:strCache>
                <c:ptCount val="5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strCache>
            </c:strRef>
          </c:cat>
          <c:val>
            <c:numRef>
              <c:f>新疆の情況!$Z$6:$Z$572</c:f>
              <c:numCache>
                <c:formatCode>General</c:formatCode>
                <c:ptCount val="56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国家衛健委発表に基づく感染状況!$X$27:$X$769</c:f>
              <c:numCache>
                <c:formatCode>#,##0_);[Red]\(#,##0\)</c:formatCode>
                <c:ptCount val="7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国家衛健委発表に基づく感染状況!$Y$27:$Y$769</c:f>
              <c:numCache>
                <c:formatCode>General</c:formatCode>
                <c:ptCount val="7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国家衛健委発表に基づく感染状況!$AA$27:$AA$769</c:f>
              <c:numCache>
                <c:formatCode>General</c:formatCode>
                <c:ptCount val="7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国家衛健委発表に基づく感染状況!$AB$27:$AB$769</c:f>
              <c:numCache>
                <c:formatCode>General</c:formatCode>
                <c:ptCount val="7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国家衛健委発表に基づく感染状況!$X$27:$X$769</c:f>
              <c:numCache>
                <c:formatCode>#,##0_);[Red]\(#,##0\)</c:formatCode>
                <c:ptCount val="7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国家衛健委発表に基づく感染状況!$Y$27:$Y$769</c:f>
              <c:numCache>
                <c:formatCode>General</c:formatCode>
                <c:ptCount val="7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国家衛健委発表に基づく感染状況!$X$27:$X$769</c:f>
              <c:numCache>
                <c:formatCode>#,##0_);[Red]\(#,##0\)</c:formatCode>
                <c:ptCount val="7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国家衛健委発表に基づく感染状況!$Y$27:$Y$769</c:f>
              <c:numCache>
                <c:formatCode>General</c:formatCode>
                <c:ptCount val="7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国家衛健委発表に基づく感染状況!$AA$27:$AA$769</c:f>
              <c:numCache>
                <c:formatCode>General</c:formatCode>
                <c:ptCount val="7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国家衛健委発表に基づく感染状況!$AB$27:$AB$769</c:f>
              <c:numCache>
                <c:formatCode>General</c:formatCode>
                <c:ptCount val="7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国家衛健委発表に基づく感染状況!$X$27:$X$769</c:f>
              <c:numCache>
                <c:formatCode>#,##0_);[Red]\(#,##0\)</c:formatCode>
                <c:ptCount val="7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国家衛健委発表に基づく感染状況!$Y$27:$Y$769</c:f>
              <c:numCache>
                <c:formatCode>General</c:formatCode>
                <c:ptCount val="7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国家衛健委発表に基づく感染状況!$AA$27:$AA$769</c:f>
              <c:numCache>
                <c:formatCode>General</c:formatCode>
                <c:ptCount val="7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国家衛健委発表に基づく感染状況!$AB$27:$AB$769</c:f>
              <c:numCache>
                <c:formatCode>General</c:formatCode>
                <c:ptCount val="7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香港マカオ台湾の患者・海外輸入症例・無症状病原体保有者!$CO$485:$CO$767</c:f>
              <c:numCache>
                <c:formatCode>m"月"d"日"</c:formatCode>
                <c:ptCount val="2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numCache>
            </c:numRef>
          </c:cat>
          <c:val>
            <c:numRef>
              <c:f>香港マカオ台湾の患者・海外輸入症例・無症状病原体保有者!$CP$485:$CP$767</c:f>
              <c:numCache>
                <c:formatCode>General</c:formatCode>
                <c:ptCount val="28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香港マカオ台湾の患者・海外輸入症例・無症状病原体保有者!$CO$485:$CO$767</c:f>
              <c:numCache>
                <c:formatCode>m"月"d"日"</c:formatCode>
                <c:ptCount val="2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numCache>
            </c:numRef>
          </c:cat>
          <c:val>
            <c:numRef>
              <c:f>香港マカオ台湾の患者・海外輸入症例・無症状病原体保有者!$CQ$485:$CQ$767</c:f>
              <c:numCache>
                <c:formatCode>General</c:formatCode>
                <c:ptCount val="28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香港マカオ台湾の患者・海外輸入症例・無症状病原体保有者!$BJ$97:$BJ$766</c:f>
              <c:numCache>
                <c:formatCode>m"月"d"日"</c:formatCode>
                <c:ptCount val="6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numCache>
            </c:numRef>
          </c:cat>
          <c:val>
            <c:numRef>
              <c:f>香港マカオ台湾の患者・海外輸入症例・無症状病原体保有者!$BK$97:$BK$766</c:f>
              <c:numCache>
                <c:formatCode>General</c:formatCode>
                <c:ptCount val="6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香港マカオ台湾の患者・海外輸入症例・無症状病原体保有者!$BJ$97:$BJ$766</c:f>
              <c:numCache>
                <c:formatCode>m"月"d"日"</c:formatCode>
                <c:ptCount val="6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numCache>
            </c:numRef>
          </c:cat>
          <c:val>
            <c:numRef>
              <c:f>香港マカオ台湾の患者・海外輸入症例・無症状病原体保有者!$BL$97:$BL$766</c:f>
              <c:numCache>
                <c:formatCode>General</c:formatCode>
                <c:ptCount val="6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香港マカオ台湾の患者・海外輸入症例・無症状病原体保有者!$CJ$29:$CJ$767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香港マカオ台湾の患者・海外輸入症例・無症状病原体保有者!$CG$29:$CG$767</c:f>
              <c:numCache>
                <c:formatCode>General</c:formatCode>
                <c:ptCount val="7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香港マカオ台湾の患者・海外輸入症例・無症状病原体保有者!$CH$29:$CH$767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国家衛健委発表に基づく感染状況!$AE$374:$AE$768</c:f>
              <c:numCache>
                <c:formatCode>m"月"d"日"</c:formatCode>
                <c:ptCount val="3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numCache>
            </c:numRef>
          </c:cat>
          <c:val>
            <c:numRef>
              <c:f>国家衛健委発表に基づく感染状況!$AF$374:$AF$768</c:f>
              <c:numCache>
                <c:formatCode>#,##0_);[Red]\(#,##0\)</c:formatCode>
                <c:ptCount val="3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国家衛健委発表に基づく感染状況!$AA$27:$AA$769</c:f>
              <c:numCache>
                <c:formatCode>General</c:formatCode>
                <c:ptCount val="7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国家衛健委発表に基づく感染状況!$Z$27:$Z$769</c:f>
              <c:numCache>
                <c:formatCode>m"月"d"日"</c:formatCode>
                <c:ptCount val="7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numCache>
            </c:numRef>
          </c:cat>
          <c:val>
            <c:numRef>
              <c:f>国家衛健委発表に基づく感染状況!$AB$27:$AB$769</c:f>
              <c:numCache>
                <c:formatCode>General</c:formatCode>
                <c:ptCount val="7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香港マカオ台湾の患者・海外輸入症例・無症状病原体保有者!$BE$70:$BE$767</c:f>
              <c:numCache>
                <c:formatCode>m"月"d"日"</c:formatCode>
                <c:ptCount val="6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numCache>
            </c:numRef>
          </c:cat>
          <c:val>
            <c:numRef>
              <c:f>香港マカオ台湾の患者・海外輸入症例・無症状病原体保有者!$BF$70:$BF$767</c:f>
              <c:numCache>
                <c:formatCode>General</c:formatCode>
                <c:ptCount val="69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香港マカオ台湾の患者・海外輸入症例・無症状病原体保有者!$BE$70:$BE$767</c:f>
              <c:numCache>
                <c:formatCode>m"月"d"日"</c:formatCode>
                <c:ptCount val="6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numCache>
            </c:numRef>
          </c:cat>
          <c:val>
            <c:numRef>
              <c:f>香港マカオ台湾の患者・海外輸入症例・無症状病原体保有者!$BG$70:$BG$767</c:f>
              <c:numCache>
                <c:formatCode>General</c:formatCode>
                <c:ptCount val="69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香港マカオ台湾の患者・海外輸入症例・無症状病原体保有者!$BY$29:$BY$767</c:f>
              <c:numCache>
                <c:formatCode>General</c:formatCode>
                <c:ptCount val="73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香港マカオ台湾の患者・海外輸入症例・無症状病原体保有者!$BZ$29:$BZ$767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香港マカオ台湾の患者・海外輸入症例・無症状病原体保有者!$CA$29:$CA$767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香港マカオ台湾の患者・海外輸入症例・無症状病原体保有者!$CC$29:$CC$767</c:f>
              <c:numCache>
                <c:formatCode>General</c:formatCode>
                <c:ptCount val="73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香港マカオ台湾の患者・海外輸入症例・無症状病原体保有者!$CD$29:$CD$767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香港マカオ台湾の患者・海外輸入症例・無症状病原体保有者!$CE$29:$CE$767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香港マカオ台湾の患者・海外輸入症例・無症状病原体保有者!$CJ$29:$CJ$767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香港マカオ台湾の患者・海外輸入症例・無症状病原体保有者!$CG$29:$CG$767</c:f>
              <c:numCache>
                <c:formatCode>General</c:formatCode>
                <c:ptCount val="7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香港マカオ台湾の患者・海外輸入症例・無症状病原体保有者!$CF$29:$CF$767</c:f>
              <c:numCache>
                <c:formatCode>m"月"d"日"</c:formatCode>
                <c:ptCount val="7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numCache>
            </c:numRef>
          </c:cat>
          <c:val>
            <c:numRef>
              <c:f>香港マカオ台湾の患者・海外輸入症例・無症状病原体保有者!$CH$29:$CH$767</c:f>
              <c:numCache>
                <c:formatCode>General</c:formatCode>
                <c:ptCount val="7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87"/>
  <sheetViews>
    <sheetView zoomScaleNormal="100" workbookViewId="0">
      <pane xSplit="2" ySplit="5" topLeftCell="C764" activePane="bottomRight" state="frozen"/>
      <selection pane="topRight" activeCell="C1" sqref="C1"/>
      <selection pane="bottomLeft" activeCell="A8" sqref="A8"/>
      <selection pane="bottomRight" activeCell="B767" sqref="B767:E76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26</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26</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26</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26</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26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X766" si="4051">+G765</f>
        <v>64</v>
      </c>
      <c r="Y765">
        <f t="shared" ref="Y765" si="4052">+H765</f>
        <v>105875</v>
      </c>
      <c r="Z765" s="123">
        <f t="shared" ref="Z765" si="4053">+B765</f>
        <v>44588</v>
      </c>
      <c r="AA765">
        <f t="shared" ref="AA765" si="4054">+L765</f>
        <v>0</v>
      </c>
      <c r="AB765">
        <f t="shared" ref="AB765" si="4055">+M765</f>
        <v>4636</v>
      </c>
      <c r="AC765">
        <v>26</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26</v>
      </c>
      <c r="AE766" s="1">
        <f t="shared" ref="AE766" si="4069">+B766</f>
        <v>44589</v>
      </c>
      <c r="AF766" s="293">
        <f>+G766-香港マカオ台湾の患者・海外輸入症例・無症状病原体保有者!B765</f>
        <v>37</v>
      </c>
    </row>
    <row r="767" spans="2:32" x14ac:dyDescent="0.55000000000000004">
      <c r="B767" s="220"/>
      <c r="C767" s="48"/>
      <c r="D767" s="84"/>
      <c r="E767" s="110"/>
      <c r="F767" s="57"/>
      <c r="G767" s="48"/>
      <c r="H767" s="89"/>
      <c r="I767" s="89"/>
      <c r="J767" s="48"/>
      <c r="K767" s="56"/>
      <c r="L767" s="48"/>
      <c r="M767" s="89"/>
      <c r="N767" s="48"/>
      <c r="O767" s="89"/>
      <c r="P767" s="111"/>
      <c r="Q767" s="57"/>
      <c r="R767" s="48"/>
      <c r="S767" s="118"/>
      <c r="T767" s="57"/>
      <c r="U767" s="78"/>
      <c r="W767" s="1"/>
      <c r="X767" s="122"/>
      <c r="Z767" s="123"/>
      <c r="AE767" s="1"/>
      <c r="AF767" s="293"/>
    </row>
    <row r="768" spans="2:32" ht="18.5" thickBot="1" x14ac:dyDescent="0.6">
      <c r="B768" s="66"/>
      <c r="C768" s="59"/>
      <c r="D768" s="49"/>
      <c r="E768" s="61"/>
      <c r="F768" s="60"/>
      <c r="G768" s="48"/>
      <c r="H768" s="89"/>
      <c r="I768" s="89"/>
      <c r="J768" s="59"/>
      <c r="K768" s="56"/>
      <c r="L768" s="48"/>
      <c r="M768" s="89"/>
      <c r="N768" s="48"/>
      <c r="O768" s="89"/>
      <c r="P768" s="111"/>
      <c r="Q768" s="60"/>
      <c r="R768" s="48"/>
      <c r="S768" s="60"/>
      <c r="T768" s="60"/>
      <c r="U768" s="78"/>
      <c r="W768" s="1"/>
      <c r="X768" s="122"/>
      <c r="Z768" s="123"/>
      <c r="AE768" s="1"/>
      <c r="AF768" s="293"/>
    </row>
    <row r="769" spans="2:32" ht="9.5" customHeight="1" thickBot="1" x14ac:dyDescent="0.6">
      <c r="B769" s="66"/>
      <c r="C769" s="79"/>
      <c r="D769" s="80"/>
      <c r="E769" s="82"/>
      <c r="F769" s="95"/>
      <c r="G769" s="79"/>
      <c r="H769" s="82"/>
      <c r="I769" s="82"/>
      <c r="J769" s="79"/>
      <c r="K769" s="82"/>
      <c r="L769" s="79"/>
      <c r="M769" s="82"/>
      <c r="N769" s="83"/>
      <c r="O769" s="81"/>
      <c r="P769" s="94"/>
      <c r="Q769" s="95"/>
      <c r="R769" s="120"/>
      <c r="S769" s="95"/>
      <c r="T769" s="95"/>
      <c r="U769" s="67"/>
      <c r="AF769" s="293"/>
    </row>
    <row r="770" spans="2:32" x14ac:dyDescent="0.55000000000000004">
      <c r="AF770" s="293"/>
    </row>
    <row r="771" spans="2:32" ht="13" customHeight="1" x14ac:dyDescent="0.55000000000000004">
      <c r="E771" s="112"/>
      <c r="F771" s="113"/>
      <c r="G771" s="112" t="s">
        <v>80</v>
      </c>
      <c r="H771" s="113"/>
      <c r="I771" s="113"/>
      <c r="J771" s="113"/>
      <c r="U771" s="72"/>
      <c r="AF771" s="293"/>
    </row>
    <row r="772" spans="2:32" ht="13" customHeight="1" x14ac:dyDescent="0.55000000000000004">
      <c r="E772" s="112" t="s">
        <v>98</v>
      </c>
      <c r="F772" s="113"/>
      <c r="G772" s="295" t="s">
        <v>79</v>
      </c>
      <c r="H772" s="296"/>
      <c r="I772" s="112" t="s">
        <v>106</v>
      </c>
      <c r="J772" s="113"/>
      <c r="AF772" s="293"/>
    </row>
    <row r="773" spans="2:32" ht="13" customHeight="1" x14ac:dyDescent="0.55000000000000004">
      <c r="B773" s="129"/>
      <c r="E773" s="114" t="s">
        <v>108</v>
      </c>
      <c r="F773" s="113"/>
      <c r="G773" s="115"/>
      <c r="H773" s="115"/>
      <c r="I773" s="112" t="s">
        <v>107</v>
      </c>
      <c r="J773" s="113"/>
      <c r="AF773" s="293"/>
    </row>
    <row r="774" spans="2:32" ht="18.5" customHeight="1" x14ac:dyDescent="0.55000000000000004">
      <c r="E774" s="112" t="s">
        <v>96</v>
      </c>
      <c r="F774" s="113"/>
      <c r="G774" s="112" t="s">
        <v>97</v>
      </c>
      <c r="H774" s="113"/>
      <c r="I774" s="113"/>
      <c r="J774" s="113"/>
      <c r="AF774" s="293"/>
    </row>
    <row r="775" spans="2:32" ht="13" customHeight="1" x14ac:dyDescent="0.55000000000000004">
      <c r="E775" s="112" t="s">
        <v>98</v>
      </c>
      <c r="F775" s="113"/>
      <c r="G775" s="112" t="s">
        <v>99</v>
      </c>
      <c r="H775" s="113"/>
      <c r="I775" s="113"/>
      <c r="J775" s="113"/>
      <c r="AF775" s="293"/>
    </row>
    <row r="776" spans="2:32" ht="13" customHeight="1" x14ac:dyDescent="0.55000000000000004">
      <c r="E776" s="112" t="s">
        <v>98</v>
      </c>
      <c r="F776" s="113"/>
      <c r="G776" s="112" t="s">
        <v>100</v>
      </c>
      <c r="H776" s="113"/>
      <c r="I776" s="113"/>
      <c r="J776" s="113"/>
      <c r="AF776" s="293"/>
    </row>
    <row r="777" spans="2:32" ht="13" customHeight="1" x14ac:dyDescent="0.55000000000000004">
      <c r="E777" s="112" t="s">
        <v>101</v>
      </c>
      <c r="F777" s="113"/>
      <c r="G777" s="112" t="s">
        <v>102</v>
      </c>
      <c r="H777" s="113"/>
      <c r="I777" s="113"/>
      <c r="J777" s="113"/>
      <c r="AF777" s="293"/>
    </row>
    <row r="778" spans="2:32" ht="13" customHeight="1" x14ac:dyDescent="0.55000000000000004">
      <c r="E778" s="112" t="s">
        <v>103</v>
      </c>
      <c r="F778" s="113"/>
      <c r="G778" s="112" t="s">
        <v>104</v>
      </c>
      <c r="H778" s="113"/>
      <c r="I778" s="113"/>
      <c r="J778" s="113"/>
      <c r="AF778" s="293"/>
    </row>
    <row r="779" spans="2:32" x14ac:dyDescent="0.55000000000000004">
      <c r="AF779" s="293"/>
    </row>
    <row r="780" spans="2:32" x14ac:dyDescent="0.55000000000000004">
      <c r="AF780" s="293"/>
    </row>
    <row r="781" spans="2:32" x14ac:dyDescent="0.55000000000000004">
      <c r="AF781" s="293"/>
    </row>
    <row r="782" spans="2:32" x14ac:dyDescent="0.55000000000000004">
      <c r="AF782" s="293"/>
    </row>
    <row r="783" spans="2:32" x14ac:dyDescent="0.55000000000000004">
      <c r="AF783" s="293"/>
    </row>
    <row r="784" spans="2:32" x14ac:dyDescent="0.55000000000000004">
      <c r="AF784" s="293"/>
    </row>
    <row r="785" spans="32:32" x14ac:dyDescent="0.55000000000000004">
      <c r="AF785" s="293"/>
    </row>
    <row r="786" spans="32:32" x14ac:dyDescent="0.55000000000000004">
      <c r="AF786" s="293"/>
    </row>
    <row r="787" spans="32:32" x14ac:dyDescent="0.55000000000000004">
      <c r="AF787" s="293"/>
    </row>
  </sheetData>
  <mergeCells count="12">
    <mergeCell ref="G772:H77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1"/>
  <sheetViews>
    <sheetView topLeftCell="A6" zoomScale="96" zoomScaleNormal="96" workbookViewId="0">
      <pane xSplit="1" ySplit="2" topLeftCell="AP751" activePane="bottomRight" state="frozen"/>
      <selection activeCell="A6" sqref="A6"/>
      <selection pane="topRight" activeCell="B6" sqref="B6"/>
      <selection pane="bottomLeft" activeCell="A8" sqref="A8"/>
      <selection pane="bottomRight" activeCell="A766" sqref="A766"/>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65" si="10751">+BA745+1</f>
        <v>394</v>
      </c>
      <c r="BB749" s="129">
        <v>0</v>
      </c>
      <c r="BC749" s="27">
        <f t="shared" ref="BC749:BC754" si="10752">+BC748+BB749</f>
        <v>1104</v>
      </c>
      <c r="BD749" s="237">
        <f t="shared" ref="BD749:BD765"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65"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65"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5"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c r="B766" s="239"/>
      <c r="C766" s="153"/>
      <c r="D766" s="153"/>
      <c r="E766" s="146"/>
      <c r="F766" s="146"/>
      <c r="G766" s="146"/>
      <c r="H766" s="134"/>
      <c r="I766" s="146"/>
      <c r="J766" s="134"/>
      <c r="K766" s="42"/>
      <c r="L766" s="145"/>
      <c r="M766" s="146"/>
      <c r="N766" s="134"/>
      <c r="O766" s="134"/>
      <c r="P766" s="146"/>
      <c r="Q766" s="146"/>
      <c r="R766" s="134"/>
      <c r="S766" s="134"/>
      <c r="T766" s="146"/>
      <c r="U766" s="146"/>
      <c r="V766" s="134"/>
      <c r="W766" s="42"/>
      <c r="X766" s="147"/>
      <c r="Y766" s="5"/>
      <c r="Z766" s="75"/>
      <c r="AA766" s="229"/>
      <c r="AB766" s="229"/>
      <c r="AC766" s="230"/>
      <c r="AD766" s="182"/>
      <c r="AE766" s="242"/>
      <c r="AF766" s="154"/>
      <c r="AG766" s="183"/>
      <c r="AH766" s="154"/>
      <c r="AI766" s="183"/>
      <c r="AJ766" s="184"/>
      <c r="AK766" s="185"/>
      <c r="AL766" s="154"/>
      <c r="AM766" s="183"/>
      <c r="AN766" s="154"/>
      <c r="AO766" s="183"/>
      <c r="AP766" s="186"/>
      <c r="AQ766" s="185"/>
      <c r="AR766" s="154"/>
      <c r="AS766" s="183"/>
      <c r="AT766" s="154"/>
      <c r="AU766" s="183"/>
      <c r="AV766" s="187"/>
      <c r="AW766" s="237"/>
      <c r="AX766" s="236"/>
      <c r="AY766" s="6"/>
      <c r="AZ766" s="237"/>
      <c r="BA766" s="237"/>
      <c r="BB766" s="129"/>
      <c r="BC766" s="27"/>
      <c r="BD766" s="237"/>
      <c r="BE766" s="228"/>
      <c r="BF766" s="131"/>
      <c r="BG766" s="131"/>
      <c r="BH766" s="228"/>
      <c r="BI766" s="131"/>
      <c r="BJ766" s="1"/>
      <c r="BN766" s="1"/>
      <c r="BQ766" s="178"/>
      <c r="BX766" s="178"/>
      <c r="CB766" s="178"/>
      <c r="CF766" s="178"/>
      <c r="CI766" s="178"/>
      <c r="CK766" s="1"/>
      <c r="CL766" s="281"/>
      <c r="CM766" s="1"/>
      <c r="CN766" s="282"/>
      <c r="CO766" s="178"/>
    </row>
    <row r="767" spans="1:96" ht="7" customHeight="1" thickBot="1" x14ac:dyDescent="0.6">
      <c r="A767" s="66"/>
      <c r="B767" s="145"/>
      <c r="C767" s="153"/>
      <c r="D767" s="146"/>
      <c r="E767" s="146"/>
      <c r="F767" s="146"/>
      <c r="G767" s="146"/>
      <c r="H767" s="134"/>
      <c r="I767" s="146"/>
      <c r="J767" s="134"/>
      <c r="K767" s="147"/>
      <c r="L767" s="145"/>
      <c r="M767" s="146"/>
      <c r="N767" s="134"/>
      <c r="O767" s="134"/>
      <c r="P767" s="146"/>
      <c r="Q767" s="146"/>
      <c r="R767" s="134"/>
      <c r="S767" s="134"/>
      <c r="T767" s="146"/>
      <c r="U767" s="146"/>
      <c r="V767" s="134"/>
      <c r="W767" s="42"/>
      <c r="X767" s="147"/>
      <c r="Z767" s="66"/>
      <c r="AA767" s="64"/>
      <c r="AB767" s="64"/>
      <c r="AC767" s="64"/>
      <c r="AD767" s="182"/>
      <c r="AE767" s="242"/>
      <c r="AF767" s="154"/>
      <c r="AG767" s="183"/>
      <c r="AH767" s="154"/>
      <c r="AI767" s="183"/>
      <c r="AJ767" s="184"/>
      <c r="AK767" s="185"/>
      <c r="AL767" s="154"/>
      <c r="AM767" s="183"/>
      <c r="AN767" s="154"/>
      <c r="AO767" s="183"/>
      <c r="AP767" s="186"/>
      <c r="AQ767" s="185"/>
      <c r="AR767" s="154"/>
      <c r="AS767" s="183"/>
      <c r="AT767" s="154"/>
      <c r="AU767" s="183"/>
      <c r="AV767" s="187"/>
    </row>
    <row r="768" spans="1:96" x14ac:dyDescent="0.5500000000000000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AE768">
        <f>SUM(AD443:AD448)</f>
        <v>190</v>
      </c>
      <c r="AY768" s="45" t="s">
        <v>475</v>
      </c>
      <c r="BB768" s="45" t="s">
        <v>474</v>
      </c>
      <c r="BV768">
        <f>SUM(BV442:BV767)</f>
        <v>2383</v>
      </c>
    </row>
    <row r="769" spans="1:54" x14ac:dyDescent="0.55000000000000004">
      <c r="B769">
        <f>SUM(B554:B584)</f>
        <v>832</v>
      </c>
      <c r="AI769" s="258">
        <f>SUM(AI189:AI558)</f>
        <v>205</v>
      </c>
      <c r="AY769" s="45">
        <f>SUM(AY359:AY413)</f>
        <v>69</v>
      </c>
      <c r="BB769" s="45">
        <f>SUM(BB374:BB413)</f>
        <v>941</v>
      </c>
    </row>
    <row r="770" spans="1:54" x14ac:dyDescent="0.55000000000000004">
      <c r="L770">
        <f>SUM(L97:L769)</f>
        <v>15629</v>
      </c>
      <c r="P770">
        <f>SUM(P97:P769)</f>
        <v>3299</v>
      </c>
      <c r="AD770">
        <f>SUM(AD188:AD194)</f>
        <v>82</v>
      </c>
      <c r="AY770" s="45" t="s">
        <v>686</v>
      </c>
    </row>
    <row r="771" spans="1:54" ht="15" customHeight="1" x14ac:dyDescent="0.55000000000000004">
      <c r="A771" s="129"/>
      <c r="D771">
        <f>SUM(B229:B259)</f>
        <v>435</v>
      </c>
      <c r="Z771" s="129"/>
      <c r="AA771" s="129"/>
      <c r="AB771" s="129"/>
      <c r="AC771" s="129"/>
      <c r="AF771">
        <f>SUM(AD188:AD558)</f>
        <v>10740</v>
      </c>
      <c r="AY771" s="45">
        <f>SUM(AY581:AY767)</f>
        <v>131</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8"/>
  <sheetViews>
    <sheetView zoomScaleNormal="100" workbookViewId="0">
      <pane xSplit="3" ySplit="1" topLeftCell="D513" activePane="bottomRight" state="frozen"/>
      <selection pane="topRight" activeCell="C1" sqref="C1"/>
      <selection pane="bottomLeft" activeCell="A2" sqref="A2"/>
      <selection pane="bottomRight" activeCell="E528" sqref="E52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28"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c r="C529" s="1"/>
      <c r="E529" s="292"/>
      <c r="J529" s="264"/>
      <c r="AG529" s="1"/>
      <c r="AH529" s="265"/>
      <c r="AI529" s="265"/>
    </row>
    <row r="530" spans="2:38" x14ac:dyDescent="0.55000000000000004">
      <c r="B530" s="239"/>
      <c r="C530" s="1"/>
      <c r="AG530" s="277">
        <v>1</v>
      </c>
    </row>
    <row r="531" spans="2:38" s="263" customFormat="1" ht="5" customHeight="1" x14ac:dyDescent="0.55000000000000004">
      <c r="B531" s="262"/>
      <c r="C531" s="261"/>
      <c r="AF531" s="5"/>
    </row>
    <row r="532" spans="2:38" ht="5.5" customHeight="1" x14ac:dyDescent="0.55000000000000004">
      <c r="B532" s="255"/>
      <c r="C532" s="1"/>
    </row>
    <row r="533" spans="2:38" x14ac:dyDescent="0.55000000000000004">
      <c r="B533">
        <f>SUM(B2:B532)</f>
        <v>10168</v>
      </c>
      <c r="C533" s="1" t="s">
        <v>348</v>
      </c>
      <c r="D533" s="27">
        <f t="shared" ref="D533:J533" si="401">SUM(D2:D532)</f>
        <v>2823</v>
      </c>
      <c r="E533" s="27">
        <f t="shared" si="401"/>
        <v>1766</v>
      </c>
      <c r="F533" s="27">
        <f t="shared" si="401"/>
        <v>692</v>
      </c>
      <c r="G533" s="27">
        <f t="shared" si="401"/>
        <v>371</v>
      </c>
      <c r="H533">
        <f t="shared" si="401"/>
        <v>1390</v>
      </c>
      <c r="I533" s="27">
        <f t="shared" si="401"/>
        <v>611</v>
      </c>
      <c r="J533" s="27">
        <f t="shared" si="401"/>
        <v>2515</v>
      </c>
      <c r="K533">
        <f t="shared" ref="K533:AE533" si="402">SUM(K2:K532)</f>
        <v>185</v>
      </c>
      <c r="L533">
        <f t="shared" si="402"/>
        <v>6</v>
      </c>
      <c r="M533">
        <f t="shared" si="402"/>
        <v>21</v>
      </c>
      <c r="N533">
        <f t="shared" si="402"/>
        <v>43</v>
      </c>
      <c r="O533">
        <f t="shared" si="402"/>
        <v>429</v>
      </c>
      <c r="P533">
        <f t="shared" si="402"/>
        <v>17</v>
      </c>
      <c r="Q533">
        <f t="shared" si="402"/>
        <v>26</v>
      </c>
      <c r="R533">
        <f t="shared" si="402"/>
        <v>141</v>
      </c>
      <c r="S533">
        <f t="shared" si="402"/>
        <v>20</v>
      </c>
      <c r="T533">
        <f t="shared" si="402"/>
        <v>88</v>
      </c>
      <c r="U533">
        <f t="shared" si="402"/>
        <v>97</v>
      </c>
      <c r="V533">
        <f t="shared" si="402"/>
        <v>139</v>
      </c>
      <c r="W533">
        <f t="shared" si="402"/>
        <v>1</v>
      </c>
      <c r="X533">
        <f t="shared" si="402"/>
        <v>16</v>
      </c>
      <c r="Y533">
        <f t="shared" si="402"/>
        <v>136</v>
      </c>
      <c r="Z533">
        <f t="shared" si="402"/>
        <v>151</v>
      </c>
      <c r="AA533">
        <f t="shared" si="402"/>
        <v>1</v>
      </c>
      <c r="AB533">
        <f t="shared" si="402"/>
        <v>204</v>
      </c>
      <c r="AC533">
        <f t="shared" si="402"/>
        <v>58</v>
      </c>
      <c r="AD533">
        <f t="shared" si="402"/>
        <v>427</v>
      </c>
      <c r="AE533">
        <f t="shared" si="402"/>
        <v>309</v>
      </c>
      <c r="AL533" s="265"/>
    </row>
    <row r="534" spans="2:38" x14ac:dyDescent="0.55000000000000004">
      <c r="C534" s="1"/>
    </row>
    <row r="535" spans="2:38" ht="5" customHeight="1" x14ac:dyDescent="0.55000000000000004">
      <c r="C535" s="1"/>
    </row>
    <row r="538" spans="2:38" x14ac:dyDescent="0.55000000000000004">
      <c r="B538" s="239"/>
      <c r="K53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59" zoomScale="70" zoomScaleNormal="70" workbookViewId="0">
      <selection activeCell="S71" sqref="S7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3"/>
  <sheetViews>
    <sheetView topLeftCell="A2" workbookViewId="0">
      <pane xSplit="2" ySplit="2" topLeftCell="C562" activePane="bottomRight" state="frozen"/>
      <selection activeCell="O24" sqref="O24"/>
      <selection pane="topRight" activeCell="O24" sqref="O24"/>
      <selection pane="bottomLeft" activeCell="O24" sqref="O24"/>
      <selection pane="bottomRight" activeCell="D573" sqref="D5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9" si="3430">+A495+1</f>
        <v>498</v>
      </c>
      <c r="B496" s="248"/>
      <c r="C496" s="45"/>
      <c r="D496" t="s">
        <v>414</v>
      </c>
      <c r="E496">
        <v>24</v>
      </c>
      <c r="F496">
        <f t="shared" ref="F496:F569"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B570" s="248"/>
      <c r="C570" s="45"/>
      <c r="G570" s="1"/>
      <c r="H570" s="129"/>
      <c r="I570" s="247"/>
      <c r="J570" s="129"/>
      <c r="K570" s="252"/>
      <c r="L570" s="275"/>
      <c r="M570" s="5"/>
      <c r="N570" s="252"/>
      <c r="O570" s="129"/>
      <c r="P570" s="129"/>
      <c r="Q570" s="6"/>
      <c r="R570" s="276"/>
      <c r="S570" s="238"/>
      <c r="T570" s="253"/>
      <c r="U570" s="278"/>
      <c r="V570" s="5"/>
      <c r="W570" s="27"/>
      <c r="X570" s="253"/>
      <c r="Y570" s="5"/>
      <c r="Z570" s="250"/>
    </row>
    <row r="571" spans="1:26" x14ac:dyDescent="0.55000000000000004">
      <c r="B571" s="248"/>
      <c r="C571" s="45"/>
      <c r="G571" s="1"/>
      <c r="H571" s="128"/>
      <c r="I571" s="285"/>
      <c r="J571" s="128"/>
      <c r="K571" s="286"/>
      <c r="L571" s="287"/>
      <c r="M571" s="285"/>
      <c r="N571" s="286"/>
      <c r="O571" s="128"/>
      <c r="P571" s="285"/>
      <c r="Q571" s="288"/>
      <c r="R571" s="289"/>
      <c r="S571" s="288"/>
      <c r="T571" s="128"/>
      <c r="U571" s="290"/>
      <c r="V571" s="285"/>
      <c r="W571" s="285"/>
      <c r="X571" s="128"/>
      <c r="Y571" s="285"/>
      <c r="Z571" s="128"/>
    </row>
    <row r="572" spans="1:26" ht="7.5" customHeight="1" x14ac:dyDescent="0.55000000000000004">
      <c r="H572" s="285"/>
      <c r="I572" s="285"/>
      <c r="J572" s="285"/>
      <c r="K572" s="285"/>
      <c r="L572" s="291"/>
      <c r="M572" s="285"/>
      <c r="N572" s="285"/>
      <c r="O572" s="285"/>
      <c r="P572" s="285"/>
      <c r="Q572" s="285"/>
      <c r="R572" s="291"/>
      <c r="S572" s="285"/>
      <c r="T572" s="285"/>
      <c r="U572" s="285"/>
      <c r="V572" s="285"/>
      <c r="W572" s="285"/>
      <c r="X572" s="128"/>
      <c r="Y572" s="285"/>
      <c r="Z572" s="128"/>
    </row>
    <row r="573" spans="1:26" x14ac:dyDescent="0.55000000000000004">
      <c r="H573" s="285"/>
      <c r="I573" s="285"/>
      <c r="J573" s="285"/>
      <c r="K573" s="285"/>
      <c r="L573" s="291"/>
      <c r="M573" s="285"/>
      <c r="N573" s="285"/>
      <c r="O573" s="285"/>
      <c r="P573" s="285"/>
      <c r="Q573" s="285"/>
      <c r="R573" s="291"/>
      <c r="S573" s="285"/>
      <c r="T573" s="285"/>
      <c r="U573" s="285"/>
      <c r="V573" s="285"/>
      <c r="W573" s="285"/>
      <c r="X573" s="128"/>
      <c r="Y573" s="285"/>
      <c r="Z57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2022-01-29T06:56:51Z</dcterms:modified>
</cp:coreProperties>
</file>