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289C5EA5-D5CD-45E1-A9BD-DDB87BB0EA03}" xr6:coauthVersionLast="47" xr6:coauthVersionMax="47" xr10:uidLastSave="{00000000-0000-0000-0000-000000000000}"/>
  <bookViews>
    <workbookView xWindow="380" yWindow="380" windowWidth="9620" windowHeight="958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747" i="5" l="1"/>
  <c r="CQ747" i="5"/>
  <c r="CP747" i="5"/>
  <c r="CO747" i="5"/>
  <c r="CN747" i="5"/>
  <c r="CM747" i="5"/>
  <c r="CL747" i="5"/>
  <c r="CK747" i="5"/>
  <c r="CJ747" i="5"/>
  <c r="CI747" i="5"/>
  <c r="CH747" i="5"/>
  <c r="CG747" i="5"/>
  <c r="CF747" i="5"/>
  <c r="CE747" i="5"/>
  <c r="CD747" i="5"/>
  <c r="CC747" i="5"/>
  <c r="CB747" i="5"/>
  <c r="CA747" i="5"/>
  <c r="BZ747" i="5"/>
  <c r="BY747" i="5"/>
  <c r="BX747" i="5"/>
  <c r="BW747" i="5"/>
  <c r="BV747" i="5"/>
  <c r="BT747" i="5"/>
  <c r="BS747" i="5"/>
  <c r="BR747" i="5"/>
  <c r="BQ747" i="5"/>
  <c r="BM747" i="5"/>
  <c r="BL747" i="5"/>
  <c r="BP747" i="5" s="1"/>
  <c r="BH747" i="5"/>
  <c r="BF747" i="5"/>
  <c r="BE747" i="5"/>
  <c r="BJ747" i="5" s="1"/>
  <c r="BN747" i="5" s="1"/>
  <c r="BD747" i="5"/>
  <c r="BC747" i="5"/>
  <c r="BA747" i="5"/>
  <c r="AZ747" i="5"/>
  <c r="AX747" i="5"/>
  <c r="AF748" i="2"/>
  <c r="AE748" i="2"/>
  <c r="AB748" i="2"/>
  <c r="AA748" i="2"/>
  <c r="Z748" i="2"/>
  <c r="Y748" i="2"/>
  <c r="X748" i="2"/>
  <c r="W748" i="2"/>
  <c r="P748" i="2"/>
  <c r="O748" i="2"/>
  <c r="M748" i="2"/>
  <c r="K748" i="2"/>
  <c r="H748" i="2"/>
  <c r="AW747" i="5"/>
  <c r="AU747" i="5"/>
  <c r="AS747" i="5"/>
  <c r="AG747" i="5"/>
  <c r="AQ747" i="5"/>
  <c r="AO747" i="5"/>
  <c r="AM747" i="5"/>
  <c r="AK747" i="5"/>
  <c r="AD747" i="5"/>
  <c r="AE747" i="5" s="1"/>
  <c r="AC747" i="5"/>
  <c r="AB747" i="5"/>
  <c r="AA747" i="5"/>
  <c r="Z747" i="5"/>
  <c r="Y747" i="5"/>
  <c r="C747" i="5"/>
  <c r="D747" i="5" s="1"/>
  <c r="AJ510" i="7"/>
  <c r="AI510" i="7"/>
  <c r="AG510" i="7"/>
  <c r="J510" i="7"/>
  <c r="B510" i="7" s="1"/>
  <c r="AK510" i="7" s="1"/>
  <c r="Y551" i="6"/>
  <c r="V551" i="6"/>
  <c r="U551" i="6"/>
  <c r="AG746" i="5"/>
  <c r="CH746" i="5" s="1"/>
  <c r="AF747" i="2"/>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F746" i="2"/>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F745" i="2"/>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F744" i="2"/>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AH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AG741" i="5"/>
  <c r="CH741" i="5" s="1"/>
  <c r="AF742" i="2"/>
  <c r="AE742" i="2"/>
  <c r="AA742" i="2"/>
  <c r="Z742" i="2"/>
  <c r="X742" i="2"/>
  <c r="W742" i="2"/>
  <c r="P742" i="2"/>
  <c r="AJ504" i="7"/>
  <c r="AI504" i="7"/>
  <c r="AG504" i="7"/>
  <c r="J504" i="7"/>
  <c r="B504" i="7" s="1"/>
  <c r="AK504" i="7" s="1"/>
  <c r="Y545" i="6"/>
  <c r="V545" i="6"/>
  <c r="U545" i="6"/>
  <c r="CR741" i="5"/>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10" i="7" l="1"/>
  <c r="BK747" i="5"/>
  <c r="BI747" i="5"/>
  <c r="BG747" i="5" s="1"/>
  <c r="BO747" i="5"/>
  <c r="I748" i="2"/>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F741" i="2"/>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F740" i="2"/>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3" i="7" l="1"/>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15"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51" i="5"/>
  <c r="AF743"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53" i="5"/>
  <c r="AS581" i="5"/>
  <c r="CR581" i="5" s="1"/>
  <c r="AG581" i="5"/>
  <c r="CH581" i="5" s="1"/>
  <c r="X51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3" i="7" l="1"/>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1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1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1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50" i="5" s="1"/>
  <c r="CG443" i="5"/>
  <c r="AE75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1" i="7" l="1"/>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0" i="7" l="1"/>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51" i="5"/>
  <c r="CI378" i="5" l="1"/>
  <c r="CF378" i="5"/>
  <c r="CE378" i="5"/>
  <c r="CD378" i="5"/>
  <c r="CC378" i="5"/>
  <c r="CB378" i="5"/>
  <c r="CA378" i="5"/>
  <c r="BZ378" i="5"/>
  <c r="BY378" i="5"/>
  <c r="BX378" i="5"/>
  <c r="BT378" i="5"/>
  <c r="BS378" i="5"/>
  <c r="BR378" i="5"/>
  <c r="BQ378" i="5"/>
  <c r="BL378" i="5"/>
  <c r="BM378" i="5"/>
  <c r="BH378" i="5"/>
  <c r="BF378" i="5"/>
  <c r="BB75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15"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15"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15" i="7"/>
  <c r="AD515" i="7"/>
  <c r="AB515" i="7"/>
  <c r="G515" i="7"/>
  <c r="Y515" i="7"/>
  <c r="N515" i="7"/>
  <c r="E515"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20"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5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5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53" i="5"/>
  <c r="AD75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52" i="5"/>
  <c r="L75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D739" i="5"/>
  <c r="BI739" i="5"/>
  <c r="BG739" i="5" s="1"/>
  <c r="W430" i="6"/>
  <c r="I431" i="6"/>
  <c r="Y319" i="2"/>
  <c r="H320" i="2"/>
  <c r="M291" i="2"/>
  <c r="M292" i="2" s="1"/>
  <c r="AB290" i="2"/>
  <c r="I290" i="2"/>
  <c r="D746" i="5" l="1"/>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15" i="7"/>
  <c r="T515" i="7"/>
  <c r="R515" i="7"/>
  <c r="Z515" i="7"/>
  <c r="AC51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Y714" i="2"/>
  <c r="Y713" i="2"/>
  <c r="Y712" i="2"/>
  <c r="Y711" i="2"/>
  <c r="AB475" i="2"/>
  <c r="M476" i="2"/>
  <c r="M477" i="2" s="1"/>
  <c r="M478" i="2" s="1"/>
  <c r="M479" i="2" s="1"/>
  <c r="M480" i="2" s="1"/>
  <c r="M481" i="2" s="1"/>
  <c r="M482" i="2" s="1"/>
  <c r="M483" i="2" s="1"/>
  <c r="M484" i="2" s="1"/>
  <c r="M485" i="2" s="1"/>
  <c r="I475" i="2"/>
  <c r="Y747" i="2" l="1"/>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15" i="7"/>
  <c r="AJ371" i="7"/>
  <c r="S515" i="7"/>
  <c r="B371" i="7"/>
  <c r="AK371" i="7" s="1"/>
  <c r="AH371" i="7" s="1"/>
  <c r="U515"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15" i="7"/>
  <c r="M515" i="7"/>
  <c r="K515" i="7"/>
  <c r="AJ392" i="7"/>
  <c r="I515" i="7"/>
  <c r="B392" i="7"/>
  <c r="AK392" i="7" s="1"/>
  <c r="AH392" i="7" s="1"/>
  <c r="F515"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W551" i="6" s="1"/>
  <c r="AH455" i="7"/>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AB713" i="2"/>
  <c r="I713" i="2"/>
  <c r="AB712" i="2"/>
  <c r="I712" i="2"/>
  <c r="AB711" i="2"/>
  <c r="I711" i="2"/>
  <c r="AB747" i="2" l="1"/>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15" i="7"/>
  <c r="B501" i="7"/>
  <c r="AK501" i="7" s="1"/>
  <c r="B515" i="7"/>
  <c r="AH501" i="7" l="1"/>
</calcChain>
</file>

<file path=xl/sharedStrings.xml><?xml version="1.0" encoding="utf-8"?>
<sst xmlns="http://schemas.openxmlformats.org/spreadsheetml/2006/main" count="1073" uniqueCount="774">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</sst>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国家衛健委発表に基づく感染状況!$X$27:$X$751</c:f>
              <c:numCache>
                <c:formatCode>#,##0_);[Red]\(#,##0\)</c:formatCode>
                <c:ptCount val="7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国家衛健委発表に基づく感染状況!$Y$27:$Y$751</c:f>
              <c:numCache>
                <c:formatCode>General</c:formatCode>
                <c:ptCount val="7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香港マカオ台湾の患者・海外輸入症例・無症状病原体保有者!$CK$189:$CK$749</c:f>
              <c:numCache>
                <c:formatCode>m"月"d"日"</c:formatCode>
                <c:ptCount val="5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numCache>
            </c:numRef>
          </c:cat>
          <c:val>
            <c:numRef>
              <c:f>香港マカオ台湾の患者・海外輸入症例・無症状病原体保有者!$CL$189:$CL$749</c:f>
              <c:numCache>
                <c:formatCode>General</c:formatCode>
                <c:ptCount val="56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省市別輸入症例数変化!$C$2:$C$513</c:f>
              <c:numCache>
                <c:formatCode>m"月"d"日"</c:formatCode>
                <c:ptCount val="5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numCache>
            </c:numRef>
          </c:cat>
          <c:val>
            <c:numRef>
              <c:f>省市別輸入症例数変化!$D$2:$D$513</c:f>
              <c:numCache>
                <c:formatCode>General</c:formatCode>
                <c:ptCount val="51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省市別輸入症例数変化!$C$2:$C$513</c:f>
              <c:numCache>
                <c:formatCode>m"月"d"日"</c:formatCode>
                <c:ptCount val="5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numCache>
            </c:numRef>
          </c:cat>
          <c:val>
            <c:numRef>
              <c:f>省市別輸入症例数変化!$E$2:$E$513</c:f>
              <c:numCache>
                <c:formatCode>General</c:formatCode>
                <c:ptCount val="51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省市別輸入症例数変化!$C$2:$C$513</c:f>
              <c:numCache>
                <c:formatCode>m"月"d"日"</c:formatCode>
                <c:ptCount val="5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numCache>
            </c:numRef>
          </c:cat>
          <c:val>
            <c:numRef>
              <c:f>省市別輸入症例数変化!$F$2:$F$513</c:f>
              <c:numCache>
                <c:formatCode>General</c:formatCode>
                <c:ptCount val="51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省市別輸入症例数変化!$C$2:$C$513</c:f>
              <c:numCache>
                <c:formatCode>m"月"d"日"</c:formatCode>
                <c:ptCount val="5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numCache>
            </c:numRef>
          </c:cat>
          <c:val>
            <c:numRef>
              <c:f>省市別輸入症例数変化!$G$2:$G$513</c:f>
              <c:numCache>
                <c:formatCode>General</c:formatCode>
                <c:ptCount val="51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省市別輸入症例数変化!$C$2:$C$513</c:f>
              <c:numCache>
                <c:formatCode>m"月"d"日"</c:formatCode>
                <c:ptCount val="5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numCache>
            </c:numRef>
          </c:cat>
          <c:val>
            <c:numRef>
              <c:f>省市別輸入症例数変化!$H$2:$H$513</c:f>
              <c:numCache>
                <c:formatCode>General</c:formatCode>
                <c:ptCount val="51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省市別輸入症例数変化!$C$2:$C$513</c:f>
              <c:numCache>
                <c:formatCode>m"月"d"日"</c:formatCode>
                <c:ptCount val="5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numCache>
            </c:numRef>
          </c:cat>
          <c:val>
            <c:numRef>
              <c:f>省市別輸入症例数変化!$I$2:$I$513</c:f>
              <c:numCache>
                <c:formatCode>General</c:formatCode>
                <c:ptCount val="51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省市別輸入症例数変化!$C$2:$C$513</c:f>
              <c:numCache>
                <c:formatCode>m"月"d"日"</c:formatCode>
                <c:ptCount val="5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numCache>
            </c:numRef>
          </c:cat>
          <c:val>
            <c:numRef>
              <c:f>省市別輸入症例数変化!$J$2:$J$513</c:f>
              <c:numCache>
                <c:formatCode>0_);[Red]\(0\)</c:formatCode>
                <c:ptCount val="51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省市別輸入症例数変化!$AH$2:$AH$511</c:f>
              <c:numCache>
                <c:formatCode>0_);[Red]\(0\)</c:formatCode>
                <c:ptCount val="51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省市別輸入症例数変化!$AI$2:$AI$511</c:f>
              <c:numCache>
                <c:formatCode>0_);[Red]\(0\)</c:formatCode>
                <c:ptCount val="51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省市別輸入症例数変化!$AJ$2:$AJ$511</c:f>
              <c:numCache>
                <c:formatCode>General</c:formatCode>
                <c:ptCount val="51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香港マカオ台湾の患者・海外輸入症例・無症状病原体保有者!$BR$29:$BR$749</c:f>
              <c:numCache>
                <c:formatCode>General</c:formatCode>
                <c:ptCount val="72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香港マカオ台湾の患者・海外輸入症例・無症状病原体保有者!$BS$29:$BS$749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香港マカオ台湾の患者・海外輸入症例・無症状病原体保有者!$BT$29:$BT$749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香港マカオ台湾の患者・海外輸入症例・無症状病原体保有者!$AX$169:$AX$749</c:f>
              <c:numCache>
                <c:formatCode>m"月"d"日"</c:formatCode>
                <c:ptCount val="5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numCache>
            </c:numRef>
          </c:cat>
          <c:val>
            <c:numRef>
              <c:f>香港マカオ台湾の患者・海外輸入症例・無症状病原体保有者!$AY$169:$AY$749</c:f>
              <c:numCache>
                <c:formatCode>General</c:formatCode>
                <c:ptCount val="58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香港マカオ台湾の患者・海外輸入症例・無症状病原体保有者!$AX$169:$AX$749</c:f>
              <c:numCache>
                <c:formatCode>m"月"d"日"</c:formatCode>
                <c:ptCount val="5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numCache>
            </c:numRef>
          </c:cat>
          <c:val>
            <c:numRef>
              <c:f>香港マカオ台湾の患者・海外輸入症例・無症状病原体保有者!$BB$169:$BB$749</c:f>
              <c:numCache>
                <c:formatCode>General</c:formatCode>
                <c:ptCount val="58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香港マカオ台湾の患者・海外輸入症例・無症状病原体保有者!$AX$169:$AX$749</c:f>
              <c:numCache>
                <c:formatCode>m"月"d"日"</c:formatCode>
                <c:ptCount val="5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numCache>
            </c:numRef>
          </c:cat>
          <c:val>
            <c:numRef>
              <c:f>香港マカオ台湾の患者・海外輸入症例・無症状病原体保有者!$AZ$169:$AZ$749</c:f>
              <c:numCache>
                <c:formatCode>General</c:formatCode>
                <c:ptCount val="58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香港マカオ台湾の患者・海外輸入症例・無症状病原体保有者!$AX$169:$AX$749</c:f>
              <c:numCache>
                <c:formatCode>m"月"d"日"</c:formatCode>
                <c:ptCount val="5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numCache>
            </c:numRef>
          </c:cat>
          <c:val>
            <c:numRef>
              <c:f>香港マカオ台湾の患者・海外輸入症例・無症状病原体保有者!$BC$169:$BC$749</c:f>
              <c:numCache>
                <c:formatCode>General</c:formatCode>
                <c:ptCount val="58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新疆の情況!$U$6:$U$554</c:f>
              <c:strCache>
                <c:ptCount val="5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strCache>
            </c:strRef>
          </c:cat>
          <c:val>
            <c:numRef>
              <c:f>新疆の情況!$V$6:$V$554</c:f>
              <c:numCache>
                <c:formatCode>General</c:formatCode>
                <c:ptCount val="54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新疆の情況!$U$6:$U$554</c:f>
              <c:strCache>
                <c:ptCount val="5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strCache>
            </c:strRef>
          </c:cat>
          <c:val>
            <c:numRef>
              <c:f>新疆の情況!$Y$6:$Y$554</c:f>
              <c:numCache>
                <c:formatCode>General</c:formatCode>
                <c:ptCount val="54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新疆の情況!$U$6:$U$554</c:f>
              <c:strCache>
                <c:ptCount val="5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strCache>
            </c:strRef>
          </c:cat>
          <c:val>
            <c:numRef>
              <c:f>新疆の情況!$W$6:$W$554</c:f>
              <c:numCache>
                <c:formatCode>General</c:formatCode>
                <c:ptCount val="54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新疆の情況!$U$6:$U$554</c:f>
              <c:strCache>
                <c:ptCount val="5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strCache>
            </c:strRef>
          </c:cat>
          <c:val>
            <c:numRef>
              <c:f>新疆の情況!$X$6:$X$554</c:f>
              <c:numCache>
                <c:formatCode>General</c:formatCode>
                <c:ptCount val="54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新疆の情況!$U$6:$U$554</c:f>
              <c:strCache>
                <c:ptCount val="5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strCache>
            </c:strRef>
          </c:cat>
          <c:val>
            <c:numRef>
              <c:f>新疆の情況!$Z$6:$Z$554</c:f>
              <c:numCache>
                <c:formatCode>General</c:formatCode>
                <c:ptCount val="54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国家衛健委発表に基づく感染状況!$X$27:$X$751</c:f>
              <c:numCache>
                <c:formatCode>#,##0_);[Red]\(#,##0\)</c:formatCode>
                <c:ptCount val="7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国家衛健委発表に基づく感染状況!$Y$27:$Y$751</c:f>
              <c:numCache>
                <c:formatCode>General</c:formatCode>
                <c:ptCount val="7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国家衛健委発表に基づく感染状況!$AA$27:$AA$751</c:f>
              <c:numCache>
                <c:formatCode>General</c:formatCode>
                <c:ptCount val="7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国家衛健委発表に基づく感染状況!$AB$27:$AB$751</c:f>
              <c:numCache>
                <c:formatCode>General</c:formatCode>
                <c:ptCount val="7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国家衛健委発表に基づく感染状況!$X$27:$X$751</c:f>
              <c:numCache>
                <c:formatCode>#,##0_);[Red]\(#,##0\)</c:formatCode>
                <c:ptCount val="7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国家衛健委発表に基づく感染状況!$Y$27:$Y$751</c:f>
              <c:numCache>
                <c:formatCode>General</c:formatCode>
                <c:ptCount val="7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国家衛健委発表に基づく感染状況!$AA$27:$AA$751</c:f>
              <c:numCache>
                <c:formatCode>General</c:formatCode>
                <c:ptCount val="7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国家衛健委発表に基づく感染状況!$AB$27:$AB$751</c:f>
              <c:numCache>
                <c:formatCode>General</c:formatCode>
                <c:ptCount val="7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国家衛健委発表に基づく感染状況!$AA$27:$AA$751</c:f>
              <c:numCache>
                <c:formatCode>General</c:formatCode>
                <c:ptCount val="7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国家衛健委発表に基づく感染状況!$AB$27:$AB$751</c:f>
              <c:numCache>
                <c:formatCode>General</c:formatCode>
                <c:ptCount val="7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国家衛健委発表に基づく感染状況!$X$27:$X$751</c:f>
              <c:numCache>
                <c:formatCode>#,##0_);[Red]\(#,##0\)</c:formatCode>
                <c:ptCount val="7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国家衛健委発表に基づく感染状況!$Y$27:$Y$751</c:f>
              <c:numCache>
                <c:formatCode>General</c:formatCode>
                <c:ptCount val="7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国家衛健委発表に基づく感染状況!$AA$27:$AA$751</c:f>
              <c:numCache>
                <c:formatCode>General</c:formatCode>
                <c:ptCount val="7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国家衛健委発表に基づく感染状況!$Z$27:$Z$751</c:f>
              <c:numCache>
                <c:formatCode>m"月"d"日"</c:formatCode>
                <c:ptCount val="7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numCache>
            </c:numRef>
          </c:cat>
          <c:val>
            <c:numRef>
              <c:f>国家衛健委発表に基づく感染状況!$AB$27:$AB$751</c:f>
              <c:numCache>
                <c:formatCode>General</c:formatCode>
                <c:ptCount val="7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香港マカオ台湾の患者・海外輸入症例・無症状病原体保有者!$CO$485:$CO$749</c:f>
              <c:numCache>
                <c:formatCode>m"月"d"日"</c:formatCode>
                <c:ptCount val="26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numCache>
            </c:numRef>
          </c:cat>
          <c:val>
            <c:numRef>
              <c:f>香港マカオ台湾の患者・海外輸入症例・無症状病原体保有者!$CP$485:$CP$749</c:f>
              <c:numCache>
                <c:formatCode>General</c:formatCode>
                <c:ptCount val="26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香港マカオ台湾の患者・海外輸入症例・無症状病原体保有者!$CO$485:$CO$749</c:f>
              <c:numCache>
                <c:formatCode>m"月"d"日"</c:formatCode>
                <c:ptCount val="26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numCache>
            </c:numRef>
          </c:cat>
          <c:val>
            <c:numRef>
              <c:f>香港マカオ台湾の患者・海外輸入症例・無症状病原体保有者!$CQ$485:$CQ$749</c:f>
              <c:numCache>
                <c:formatCode>General</c:formatCode>
                <c:ptCount val="26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国家衛健委発表に基づく感染状況!$AE$374:$AE$750</c:f>
              <c:numCache>
                <c:formatCode>m"月"d"日"</c:formatCode>
                <c:ptCount val="37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numCache>
            </c:numRef>
          </c:cat>
          <c:val>
            <c:numRef>
              <c:f>国家衛健委発表に基づく感染状況!$AF$374:$AF$750</c:f>
              <c:numCache>
                <c:formatCode>#,##0_);[Red]\(#,##0\)</c:formatCode>
                <c:ptCount val="37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161</c:v>
                </c:pt>
                <c:pt idx="367">
                  <c:v>175</c:v>
                </c:pt>
                <c:pt idx="368">
                  <c:v>91</c:v>
                </c:pt>
                <c:pt idx="369">
                  <c:v>-643</c:v>
                </c:pt>
                <c:pt idx="370">
                  <c:v>174</c:v>
                </c:pt>
                <c:pt idx="371">
                  <c:v>159</c:v>
                </c:pt>
                <c:pt idx="372">
                  <c:v>165</c:v>
                </c:pt>
                <c:pt idx="373">
                  <c:v>157</c:v>
                </c:pt>
                <c:pt idx="374">
                  <c:v>192</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香港マカオ台湾の患者・海外輸入症例・無症状病原体保有者!$BJ$97:$BJ$748</c:f>
              <c:numCache>
                <c:formatCode>m"月"d"日"</c:formatCode>
                <c:ptCount val="6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numCache>
            </c:numRef>
          </c:cat>
          <c:val>
            <c:numRef>
              <c:f>香港マカオ台湾の患者・海外輸入症例・無症状病原体保有者!$BK$97:$BK$748</c:f>
              <c:numCache>
                <c:formatCode>General</c:formatCode>
                <c:ptCount val="65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香港マカオ台湾の患者・海外輸入症例・無症状病原体保有者!$BJ$97:$BJ$748</c:f>
              <c:numCache>
                <c:formatCode>m"月"d"日"</c:formatCode>
                <c:ptCount val="6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numCache>
            </c:numRef>
          </c:cat>
          <c:val>
            <c:numRef>
              <c:f>香港マカオ台湾の患者・海外輸入症例・無症状病原体保有者!$BL$97:$BL$748</c:f>
              <c:numCache>
                <c:formatCode>General</c:formatCode>
                <c:ptCount val="65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香港マカオ台湾の患者・海外輸入症例・無症状病原体保有者!$CJ$29:$CJ$749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香港マカオ台湾の患者・海外輸入症例・無症状病原体保有者!$CG$29:$CG$749</c:f>
              <c:numCache>
                <c:formatCode>General</c:formatCode>
                <c:ptCount val="72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香港マカオ台湾の患者・海外輸入症例・無症状病原体保有者!$CH$29:$CH$749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香港マカオ台湾の患者・海外輸入症例・無症状病原体保有者!$BE$70:$BE$749</c:f>
              <c:numCache>
                <c:formatCode>m"月"d"日"</c:formatCode>
                <c:ptCount val="68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numCache>
            </c:numRef>
          </c:cat>
          <c:val>
            <c:numRef>
              <c:f>香港マカオ台湾の患者・海外輸入症例・無症状病原体保有者!$BF$70:$BF$749</c:f>
              <c:numCache>
                <c:formatCode>General</c:formatCode>
                <c:ptCount val="68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香港マカオ台湾の患者・海外輸入症例・無症状病原体保有者!$BE$70:$BE$749</c:f>
              <c:numCache>
                <c:formatCode>m"月"d"日"</c:formatCode>
                <c:ptCount val="68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numCache>
            </c:numRef>
          </c:cat>
          <c:val>
            <c:numRef>
              <c:f>香港マカオ台湾の患者・海外輸入症例・無症状病原体保有者!$BG$70:$BG$749</c:f>
              <c:numCache>
                <c:formatCode>General</c:formatCode>
                <c:ptCount val="68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香港マカオ台湾の患者・海外輸入症例・無症状病原体保有者!$BY$29:$BY$749</c:f>
              <c:numCache>
                <c:formatCode>General</c:formatCode>
                <c:ptCount val="72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香港マカオ台湾の患者・海外輸入症例・無症状病原体保有者!$BZ$29:$BZ$749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香港マカオ台湾の患者・海外輸入症例・無症状病原体保有者!$CA$29:$CA$749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香港マカオ台湾の患者・海外輸入症例・無症状病原体保有者!$CC$29:$CC$749</c:f>
              <c:numCache>
                <c:formatCode>General</c:formatCode>
                <c:ptCount val="72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香港マカオ台湾の患者・海外輸入症例・無症状病原体保有者!$CD$29:$CD$749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香港マカオ台湾の患者・海外輸入症例・無症状病原体保有者!$CE$29:$CE$749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香港マカオ台湾の患者・海外輸入症例・無症状病原体保有者!$CJ$29:$CJ$749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香港マカオ台湾の患者・海外輸入症例・無症状病原体保有者!$CG$29:$CG$749</c:f>
              <c:numCache>
                <c:formatCode>General</c:formatCode>
                <c:ptCount val="72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香港マカオ台湾の患者・海外輸入症例・無症状病原体保有者!$CF$29:$CF$749</c:f>
              <c:numCache>
                <c:formatCode>m"月"d"日"</c:formatCode>
                <c:ptCount val="7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numCache>
            </c:numRef>
          </c:cat>
          <c:val>
            <c:numRef>
              <c:f>香港マカオ台湾の患者・海外輸入症例・無症状病原体保有者!$CH$29:$CH$749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死者数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香港マカオ台湾の患者・海外輸入症例・無症状病原体保有者!$CM$189:$CM$748</c:f>
              <c:numCache>
                <c:formatCode>m"月"d"日"</c:formatCode>
                <c:ptCount val="5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numCache>
            </c:numRef>
          </c:cat>
          <c:val>
            <c:numRef>
              <c:f>香港マカオ台湾の患者・海外輸入症例・無症状病原体保有者!$CN$189:$CN$748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27214</xdr:colOff>
      <xdr:row>47</xdr:row>
      <xdr:rowOff>108856</xdr:rowOff>
    </xdr:from>
    <xdr:to>
      <xdr:col>24</xdr:col>
      <xdr:colOff>226786</xdr:colOff>
      <xdr:row>62</xdr:row>
      <xdr:rowOff>90714</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60"/>
  <sheetViews>
    <sheetView zoomScaleNormal="100" workbookViewId="0">
      <pane xSplit="2" ySplit="5" topLeftCell="C740" activePane="bottomRight" state="frozen"/>
      <selection pane="topRight" activeCell="C1" sqref="C1"/>
      <selection pane="bottomLeft" activeCell="A8" sqref="A8"/>
      <selection pane="bottomRight" activeCell="B749" sqref="B74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44571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+G740-香港マカオ台湾の患者・海外輸入症例・無症状病原体保有者!B748</f>
        <v>161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+G741-香港マカオ台湾の患者・海外輸入症例・無症状病原体保有者!B749</f>
        <v>175</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+G742-香港マカオ台湾の患者・海外輸入症例・無症状病原体保有者!B750</f>
        <v>91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+G743-香港マカオ台湾の患者・海外輸入症例・無症状病原体保有者!B751</f>
        <v>-643</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+G744-香港マカオ台湾の患者・海外輸入症例・無症状病原体保有者!B752</f>
        <v>174</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+G745-香港マカオ台湾の患者・海外輸入症例・無症状病原体保有者!B753</f>
        <v>159</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+G746-香港マカオ台湾の患者・海外輸入症例・無症状病原体保有者!B754</f>
        <v>165</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+G747-香港マカオ台湾の患者・海外輸入症例・無症状病原体保有者!B755</f>
        <v>157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+G748-香港マカオ台湾の患者・海外輸入症例・無症状病原体保有者!B756</f>
        <v>192</v>
      </c>
    </row>
    <row r="749" spans="2:32" x14ac:dyDescent="0.55000000000000004">
      <c r="B749" s="220"/>
      <c r="C749" s="48"/>
      <c r="D749" s="84"/>
      <c r="E749" s="110"/>
      <c r="F749" s="57"/>
      <c r="G749" s="48"/>
      <c r="H749" s="89"/>
      <c r="I749" s="89"/>
      <c r="J749" s="48"/>
      <c r="K749" s="56"/>
      <c r="L749" s="48"/>
      <c r="M749" s="89"/>
      <c r="N749" s="48"/>
      <c r="O749" s="89"/>
      <c r="P749" s="111"/>
      <c r="Q749" s="57"/>
      <c r="R749" s="48"/>
      <c r="S749" s="118"/>
      <c r="T749" s="57"/>
      <c r="U749" s="78"/>
      <c r="W749" s="1"/>
      <c r="X749" s="122"/>
      <c r="Z749" s="123"/>
      <c r="AE749" s="1"/>
      <c r="AF749" s="293"/>
    </row>
    <row r="750" spans="2:32" ht="18.5" thickBot="1" x14ac:dyDescent="0.6">
      <c r="B750" s="66"/>
      <c r="C750" s="59"/>
      <c r="D750" s="49"/>
      <c r="E750" s="61"/>
      <c r="F750" s="60"/>
      <c r="G750" s="48"/>
      <c r="H750" s="89"/>
      <c r="I750" s="89"/>
      <c r="J750" s="59"/>
      <c r="K750" s="56"/>
      <c r="L750" s="48"/>
      <c r="M750" s="89"/>
      <c r="N750" s="48"/>
      <c r="O750" s="89"/>
      <c r="P750" s="111"/>
      <c r="Q750" s="60"/>
      <c r="R750" s="48"/>
      <c r="S750" s="60"/>
      <c r="T750" s="60"/>
      <c r="U750" s="78"/>
      <c r="W750" s="1"/>
      <c r="X750" s="122"/>
      <c r="Z750" s="123"/>
      <c r="AE750" s="1"/>
      <c r="AF750" s="293"/>
    </row>
    <row r="751" spans="2:32" ht="9.5" customHeight="1" thickBot="1" x14ac:dyDescent="0.6">
      <c r="B751" s="66"/>
      <c r="C751" s="79"/>
      <c r="D751" s="80"/>
      <c r="E751" s="82"/>
      <c r="F751" s="95"/>
      <c r="G751" s="79"/>
      <c r="H751" s="82"/>
      <c r="I751" s="82"/>
      <c r="J751" s="79"/>
      <c r="K751" s="82"/>
      <c r="L751" s="79"/>
      <c r="M751" s="82"/>
      <c r="N751" s="83"/>
      <c r="O751" s="81"/>
      <c r="P751" s="94"/>
      <c r="Q751" s="95"/>
      <c r="R751" s="120"/>
      <c r="S751" s="95"/>
      <c r="T751" s="95"/>
      <c r="U751" s="67"/>
    </row>
    <row r="753" spans="2:21" ht="13" customHeight="1" x14ac:dyDescent="0.55000000000000004">
      <c r="E753" s="112"/>
      <c r="F753" s="113"/>
      <c r="G753" s="112" t="s">
        <v>80</v>
      </c>
      <c r="H753" s="113"/>
      <c r="I753" s="113"/>
      <c r="J753" s="113"/>
      <c r="U753" s="72"/>
    </row>
    <row r="754" spans="2:21" ht="13" customHeight="1" x14ac:dyDescent="0.55000000000000004">
      <c r="E754" s="112" t="s">
        <v>98</v>
      </c>
      <c r="F754" s="113"/>
      <c r="G754" s="294" t="s">
        <v>79</v>
      </c>
      <c r="H754" s="295"/>
      <c r="I754" s="112" t="s">
        <v>106</v>
      </c>
      <c r="J754" s="113"/>
    </row>
    <row r="755" spans="2:21" ht="13" customHeight="1" x14ac:dyDescent="0.55000000000000004">
      <c r="B755" s="129"/>
      <c r="E755" s="114" t="s">
        <v>108</v>
      </c>
      <c r="F755" s="113"/>
      <c r="G755" s="115"/>
      <c r="H755" s="115"/>
      <c r="I755" s="112" t="s">
        <v>107</v>
      </c>
      <c r="J755" s="113"/>
    </row>
    <row r="756" spans="2:21" ht="18.5" customHeight="1" x14ac:dyDescent="0.55000000000000004">
      <c r="E756" s="112" t="s">
        <v>96</v>
      </c>
      <c r="F756" s="113"/>
      <c r="G756" s="112" t="s">
        <v>97</v>
      </c>
      <c r="H756" s="113"/>
      <c r="I756" s="113"/>
      <c r="J756" s="113"/>
    </row>
    <row r="757" spans="2:21" ht="13" customHeight="1" x14ac:dyDescent="0.55000000000000004">
      <c r="E757" s="112" t="s">
        <v>98</v>
      </c>
      <c r="F757" s="113"/>
      <c r="G757" s="112" t="s">
        <v>99</v>
      </c>
      <c r="H757" s="113"/>
      <c r="I757" s="113"/>
      <c r="J757" s="113"/>
    </row>
    <row r="758" spans="2:21" ht="13" customHeight="1" x14ac:dyDescent="0.55000000000000004">
      <c r="E758" s="112" t="s">
        <v>98</v>
      </c>
      <c r="F758" s="113"/>
      <c r="G758" s="112" t="s">
        <v>100</v>
      </c>
      <c r="H758" s="113"/>
      <c r="I758" s="113"/>
      <c r="J758" s="113"/>
    </row>
    <row r="759" spans="2:21" ht="13" customHeight="1" x14ac:dyDescent="0.55000000000000004">
      <c r="E759" s="112" t="s">
        <v>101</v>
      </c>
      <c r="F759" s="113"/>
      <c r="G759" s="112" t="s">
        <v>102</v>
      </c>
      <c r="H759" s="113"/>
      <c r="I759" s="113"/>
      <c r="J759" s="113"/>
    </row>
    <row r="760" spans="2:21" ht="13" customHeight="1" x14ac:dyDescent="0.55000000000000004">
      <c r="E760" s="112" t="s">
        <v>103</v>
      </c>
      <c r="F760" s="113"/>
      <c r="G760" s="112" t="s">
        <v>104</v>
      </c>
      <c r="H760" s="113"/>
      <c r="I760" s="113"/>
      <c r="J760" s="113"/>
    </row>
  </sheetData>
  <mergeCells count="12">
    <mergeCell ref="G754:H75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53"/>
  <sheetViews>
    <sheetView tabSelected="1" topLeftCell="A6" zoomScale="96" zoomScaleNormal="96" workbookViewId="0">
      <pane xSplit="1" ySplit="2" topLeftCell="B740" activePane="bottomRight" state="frozen"/>
      <selection activeCell="A6" sqref="A6"/>
      <selection pane="topRight" activeCell="B6" sqref="B6"/>
      <selection pane="bottomLeft" activeCell="A8" sqref="A8"/>
      <selection pane="bottomRight" activeCell="B748" sqref="B748"/>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7"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7" si="6311">+AW669+1</f>
        <v>509</v>
      </c>
      <c r="AX670" s="236">
        <f t="shared" si="6281"/>
        <v>44494</v>
      </c>
      <c r="AY670" s="6">
        <v>3</v>
      </c>
      <c r="AZ670" s="237">
        <f t="shared" si="5001"/>
        <v>436</v>
      </c>
      <c r="BA670" s="237">
        <f t="shared" ref="BA670:BA747" si="6312">+BA666+1</f>
        <v>375</v>
      </c>
      <c r="BB670" s="129">
        <v>0</v>
      </c>
      <c r="BC670" s="27">
        <f t="shared" si="5075"/>
        <v>967</v>
      </c>
      <c r="BD670" s="237">
        <f t="shared" ref="BD670:BD747"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c r="B748" s="239"/>
      <c r="C748" s="153"/>
      <c r="D748" s="153"/>
      <c r="E748" s="146"/>
      <c r="F748" s="146"/>
      <c r="G748" s="146"/>
      <c r="H748" s="134"/>
      <c r="I748" s="146"/>
      <c r="J748" s="134"/>
      <c r="K748" s="42"/>
      <c r="L748" s="145"/>
      <c r="M748" s="146"/>
      <c r="N748" s="134"/>
      <c r="O748" s="134"/>
      <c r="P748" s="146"/>
      <c r="Q748" s="146"/>
      <c r="R748" s="134"/>
      <c r="S748" s="134"/>
      <c r="T748" s="146"/>
      <c r="U748" s="146"/>
      <c r="V748" s="134"/>
      <c r="W748" s="42"/>
      <c r="X748" s="147"/>
      <c r="Y748" s="5"/>
      <c r="Z748" s="75"/>
      <c r="AA748" s="229"/>
      <c r="AB748" s="229"/>
      <c r="AC748" s="230"/>
      <c r="AD748" s="182"/>
      <c r="AE748" s="242"/>
      <c r="AF748" s="154"/>
      <c r="AG748" s="183"/>
      <c r="AH748" s="154"/>
      <c r="AI748" s="183"/>
      <c r="AJ748" s="184"/>
      <c r="AK748" s="185"/>
      <c r="AL748" s="154"/>
      <c r="AM748" s="183"/>
      <c r="AN748" s="154"/>
      <c r="AO748" s="183"/>
      <c r="AP748" s="186"/>
      <c r="AQ748" s="185"/>
      <c r="AR748" s="154"/>
      <c r="AS748" s="183"/>
      <c r="AT748" s="154"/>
      <c r="AU748" s="183"/>
      <c r="AV748" s="187"/>
      <c r="AW748" s="237"/>
      <c r="AX748" s="236"/>
      <c r="AY748" s="6"/>
      <c r="AZ748" s="237"/>
      <c r="BA748" s="237"/>
      <c r="BB748" s="129"/>
      <c r="BC748" s="27"/>
      <c r="BD748" s="237"/>
      <c r="BE748" s="228"/>
      <c r="BF748" s="131"/>
      <c r="BG748" s="131"/>
      <c r="BH748" s="228"/>
      <c r="BI748" s="131"/>
      <c r="BJ748" s="1"/>
      <c r="BN748" s="1"/>
      <c r="BQ748" s="178"/>
      <c r="BX748" s="178"/>
      <c r="CB748" s="178"/>
      <c r="CF748" s="178"/>
      <c r="CI748" s="178"/>
      <c r="CK748" s="1"/>
      <c r="CL748" s="281"/>
      <c r="CM748" s="1"/>
      <c r="CN748" s="282"/>
      <c r="CO748" s="178"/>
    </row>
    <row r="749" spans="1:96" ht="7" customHeight="1" thickBot="1" x14ac:dyDescent="0.6">
      <c r="A749" s="66"/>
      <c r="B749" s="145"/>
      <c r="C749" s="153"/>
      <c r="D749" s="146"/>
      <c r="E749" s="146"/>
      <c r="F749" s="146"/>
      <c r="G749" s="146"/>
      <c r="H749" s="134"/>
      <c r="I749" s="146"/>
      <c r="J749" s="134"/>
      <c r="K749" s="147"/>
      <c r="L749" s="145"/>
      <c r="M749" s="146"/>
      <c r="N749" s="134"/>
      <c r="O749" s="134"/>
      <c r="P749" s="146"/>
      <c r="Q749" s="146"/>
      <c r="R749" s="134"/>
      <c r="S749" s="134"/>
      <c r="T749" s="146"/>
      <c r="U749" s="146"/>
      <c r="V749" s="134"/>
      <c r="W749" s="42"/>
      <c r="X749" s="147"/>
      <c r="Z749" s="66"/>
      <c r="AA749" s="64"/>
      <c r="AB749" s="64"/>
      <c r="AC749" s="64"/>
      <c r="AD749" s="182"/>
      <c r="AE749" s="242"/>
      <c r="AF749" s="154"/>
      <c r="AG749" s="183"/>
      <c r="AH749" s="154"/>
      <c r="AI749" s="183"/>
      <c r="AJ749" s="184"/>
      <c r="AK749" s="185"/>
      <c r="AL749" s="154"/>
      <c r="AM749" s="183"/>
      <c r="AN749" s="154"/>
      <c r="AO749" s="183"/>
      <c r="AP749" s="186"/>
      <c r="AQ749" s="185"/>
      <c r="AR749" s="154"/>
      <c r="AS749" s="183"/>
      <c r="AT749" s="154"/>
      <c r="AU749" s="183"/>
      <c r="AV749" s="187"/>
    </row>
    <row r="750" spans="1:96" x14ac:dyDescent="0.55000000000000004">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AE750">
        <f>SUM(AD443:AD448)</f>
        <v>190</v>
      </c>
      <c r="AY750" s="45" t="s">
        <v>475</v>
      </c>
      <c r="BB750" s="45" t="s">
        <v>474</v>
      </c>
      <c r="BV750">
        <f>SUM(BV442:BV749)</f>
        <v>1642</v>
      </c>
    </row>
    <row r="751" spans="1:96" x14ac:dyDescent="0.55000000000000004">
      <c r="B751">
        <f>SUM(B554:B584)</f>
        <v>832</v>
      </c>
      <c r="AI751" s="258">
        <f>SUM(AI189:AI558)</f>
        <v>205</v>
      </c>
      <c r="AY751" s="45">
        <f>SUM(AY359:AY413)</f>
        <v>69</v>
      </c>
      <c r="BB751" s="45">
        <f>SUM(BB374:BB413)</f>
        <v>941</v>
      </c>
    </row>
    <row r="752" spans="1:96" x14ac:dyDescent="0.55000000000000004">
      <c r="L752">
        <f>SUM(L97:L751)</f>
        <v>14938</v>
      </c>
      <c r="P752">
        <f>SUM(P97:P751)</f>
        <v>3180</v>
      </c>
      <c r="AD752">
        <f>SUM(AD188:AD194)</f>
        <v>82</v>
      </c>
      <c r="AY752" s="45" t="s">
        <v>686</v>
      </c>
    </row>
    <row r="753" spans="1:51" ht="15" customHeight="1" x14ac:dyDescent="0.55000000000000004">
      <c r="A753" s="129"/>
      <c r="D753">
        <f>SUM(B229:B259)</f>
        <v>435</v>
      </c>
      <c r="Z753" s="129"/>
      <c r="AA753" s="129"/>
      <c r="AB753" s="129"/>
      <c r="AC753" s="129"/>
      <c r="AF753">
        <f>SUM(AD188:AD558)</f>
        <v>10740</v>
      </c>
      <c r="AY753" s="45">
        <f>SUM(AY581:AY749)</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20"/>
  <sheetViews>
    <sheetView zoomScaleNormal="100" workbookViewId="0">
      <pane xSplit="3" ySplit="1" topLeftCell="Q500" activePane="bottomRight" state="frozen"/>
      <selection pane="topRight" activeCell="C1" sqref="C1"/>
      <selection pane="bottomLeft" activeCell="A2" sqref="A2"/>
      <selection pane="bottomRight" activeCell="S510" sqref="S510"/>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0"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c r="C511" s="1"/>
      <c r="E511" s="292"/>
      <c r="J511" s="264"/>
      <c r="AG511" s="1"/>
      <c r="AH511" s="265"/>
      <c r="AI511" s="265"/>
    </row>
    <row r="512" spans="2:37" x14ac:dyDescent="0.55000000000000004">
      <c r="B512" s="239"/>
      <c r="C512" s="1"/>
      <c r="AG512" s="277">
        <v>1</v>
      </c>
    </row>
    <row r="513" spans="2:38" s="263" customFormat="1" ht="5" customHeight="1" x14ac:dyDescent="0.55000000000000004">
      <c r="B513" s="262"/>
      <c r="C513" s="261"/>
      <c r="AF513" s="5"/>
    </row>
    <row r="514" spans="2:38" ht="5.5" customHeight="1" x14ac:dyDescent="0.55000000000000004">
      <c r="B514" s="255"/>
      <c r="C514" s="1"/>
    </row>
    <row r="515" spans="2:38" x14ac:dyDescent="0.55000000000000004">
      <c r="B515">
        <f>SUM(B2:B514)</f>
        <v>9417</v>
      </c>
      <c r="C515" s="1" t="s">
        <v>348</v>
      </c>
      <c r="D515" s="27">
        <f t="shared" ref="D515:J515" si="293">SUM(D2:D514)</f>
        <v>2452</v>
      </c>
      <c r="E515" s="27">
        <f t="shared" si="293"/>
        <v>1633</v>
      </c>
      <c r="F515" s="27">
        <f t="shared" si="293"/>
        <v>663</v>
      </c>
      <c r="G515" s="27">
        <f t="shared" si="293"/>
        <v>371</v>
      </c>
      <c r="H515">
        <f t="shared" si="293"/>
        <v>1355</v>
      </c>
      <c r="I515" s="27">
        <f t="shared" si="293"/>
        <v>583</v>
      </c>
      <c r="J515" s="27">
        <f t="shared" si="293"/>
        <v>2360</v>
      </c>
      <c r="K515">
        <f t="shared" ref="K515:AE515" si="294">SUM(K2:K514)</f>
        <v>158</v>
      </c>
      <c r="L515">
        <f t="shared" si="294"/>
        <v>6</v>
      </c>
      <c r="M515">
        <f t="shared" si="294"/>
        <v>19</v>
      </c>
      <c r="N515">
        <f t="shared" si="294"/>
        <v>43</v>
      </c>
      <c r="O515">
        <f t="shared" si="294"/>
        <v>395</v>
      </c>
      <c r="P515">
        <f t="shared" si="294"/>
        <v>17</v>
      </c>
      <c r="Q515">
        <f t="shared" si="294"/>
        <v>26</v>
      </c>
      <c r="R515">
        <f t="shared" si="294"/>
        <v>136</v>
      </c>
      <c r="S515">
        <f t="shared" si="294"/>
        <v>20</v>
      </c>
      <c r="T515">
        <f t="shared" si="294"/>
        <v>88</v>
      </c>
      <c r="U515">
        <f t="shared" si="294"/>
        <v>96</v>
      </c>
      <c r="V515">
        <f t="shared" si="294"/>
        <v>137</v>
      </c>
      <c r="W515">
        <f t="shared" si="294"/>
        <v>1</v>
      </c>
      <c r="X515">
        <f t="shared" si="294"/>
        <v>15</v>
      </c>
      <c r="Y515">
        <f t="shared" si="294"/>
        <v>127</v>
      </c>
      <c r="Z515">
        <f t="shared" si="294"/>
        <v>151</v>
      </c>
      <c r="AA515">
        <f t="shared" si="294"/>
        <v>1</v>
      </c>
      <c r="AB515">
        <f t="shared" si="294"/>
        <v>184</v>
      </c>
      <c r="AC515">
        <f t="shared" si="294"/>
        <v>58</v>
      </c>
      <c r="AD515">
        <f t="shared" si="294"/>
        <v>406</v>
      </c>
      <c r="AE515">
        <f t="shared" si="294"/>
        <v>276</v>
      </c>
      <c r="AL515" s="265"/>
    </row>
    <row r="516" spans="2:38" x14ac:dyDescent="0.55000000000000004">
      <c r="C516" s="1"/>
    </row>
    <row r="517" spans="2:38" ht="5" customHeight="1" x14ac:dyDescent="0.55000000000000004">
      <c r="C517" s="1"/>
    </row>
    <row r="520" spans="2:38" x14ac:dyDescent="0.55000000000000004">
      <c r="B520" s="239"/>
      <c r="K52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61" zoomScale="70" zoomScaleNormal="70" workbookViewId="0">
      <selection activeCell="U70" sqref="U7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55"/>
  <sheetViews>
    <sheetView topLeftCell="A2" workbookViewId="0">
      <pane xSplit="2" ySplit="2" topLeftCell="C544" activePane="bottomRight" state="frozen"/>
      <selection activeCell="O24" sqref="O24"/>
      <selection pane="topRight" activeCell="O24" sqref="O24"/>
      <selection pane="bottomLeft" activeCell="O24" sqref="O24"/>
      <selection pane="bottomRight" activeCell="G552" sqref="G55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51" si="3430">+A495+1</f>
        <v>498</v>
      </c>
      <c r="B496" s="248"/>
      <c r="C496" s="45"/>
      <c r="D496" t="s">
        <v>414</v>
      </c>
      <c r="E496">
        <v>24</v>
      </c>
      <c r="F496">
        <f t="shared" ref="F496:F551"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B552" s="248"/>
      <c r="C552" s="45"/>
      <c r="G552" s="1"/>
      <c r="H552" s="129"/>
      <c r="I552" s="247"/>
      <c r="J552" s="129"/>
      <c r="K552" s="252"/>
      <c r="L552" s="275"/>
      <c r="M552" s="5"/>
      <c r="N552" s="252"/>
      <c r="O552" s="129"/>
      <c r="P552" s="129"/>
      <c r="Q552" s="6"/>
      <c r="R552" s="276"/>
      <c r="S552" s="238"/>
      <c r="T552" s="253"/>
      <c r="U552" s="278"/>
      <c r="V552" s="5"/>
      <c r="W552" s="27"/>
      <c r="X552" s="253"/>
      <c r="Y552" s="5"/>
      <c r="Z552" s="250"/>
    </row>
    <row r="553" spans="1:26" x14ac:dyDescent="0.55000000000000004">
      <c r="B553" s="248"/>
      <c r="C553" s="45"/>
      <c r="G553" s="1"/>
      <c r="H553" s="128"/>
      <c r="I553" s="285"/>
      <c r="J553" s="128"/>
      <c r="K553" s="286"/>
      <c r="L553" s="287"/>
      <c r="M553" s="285"/>
      <c r="N553" s="286"/>
      <c r="O553" s="128"/>
      <c r="P553" s="285"/>
      <c r="Q553" s="288"/>
      <c r="R553" s="289"/>
      <c r="S553" s="288"/>
      <c r="T553" s="128"/>
      <c r="U553" s="290"/>
      <c r="V553" s="285"/>
      <c r="W553" s="285"/>
      <c r="X553" s="128"/>
      <c r="Y553" s="285"/>
      <c r="Z553" s="128"/>
    </row>
    <row r="554" spans="1:26" ht="7.5" customHeight="1" x14ac:dyDescent="0.55000000000000004">
      <c r="H554" s="285"/>
      <c r="I554" s="285"/>
      <c r="J554" s="285"/>
      <c r="K554" s="285"/>
      <c r="L554" s="291"/>
      <c r="M554" s="285"/>
      <c r="N554" s="285"/>
      <c r="O554" s="285"/>
      <c r="P554" s="285"/>
      <c r="Q554" s="285"/>
      <c r="R554" s="291"/>
      <c r="S554" s="285"/>
      <c r="T554" s="285"/>
      <c r="U554" s="285"/>
      <c r="V554" s="285"/>
      <c r="W554" s="285"/>
      <c r="X554" s="128"/>
      <c r="Y554" s="285"/>
      <c r="Z554" s="128"/>
    </row>
    <row r="555" spans="1:26" x14ac:dyDescent="0.55000000000000004">
      <c r="H555" s="285"/>
      <c r="I555" s="285"/>
      <c r="J555" s="285"/>
      <c r="K555" s="285"/>
      <c r="L555" s="291"/>
      <c r="M555" s="285"/>
      <c r="N555" s="285"/>
      <c r="O555" s="285"/>
      <c r="P555" s="285"/>
      <c r="Q555" s="285"/>
      <c r="R555" s="291"/>
      <c r="S555" s="285"/>
      <c r="T555" s="285"/>
      <c r="U555" s="285"/>
      <c r="V555" s="285"/>
      <c r="W555" s="285"/>
      <c r="X555" s="128"/>
      <c r="Y555" s="285"/>
      <c r="Z55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2022-01-12T06:33:33Z</dcterms:modified>
</cp:coreProperties>
</file>