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07A81773-E57E-447F-BDCF-AA5946B3EAA1}"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81" i="2" l="1"/>
  <c r="AF780" i="2"/>
  <c r="AF779" i="2"/>
  <c r="AF778" i="2"/>
  <c r="AF777" i="2"/>
  <c r="AF776" i="2"/>
  <c r="AF775" i="2"/>
  <c r="AF774" i="2"/>
  <c r="AF773" i="2"/>
  <c r="AF772" i="2"/>
  <c r="AE781" i="2"/>
  <c r="AB781" i="2"/>
  <c r="AA781" i="2"/>
  <c r="Z781" i="2"/>
  <c r="Y781" i="2"/>
  <c r="X781" i="2"/>
  <c r="W781" i="2"/>
  <c r="P781" i="2"/>
  <c r="O781" i="2"/>
  <c r="M781" i="2"/>
  <c r="K781" i="2"/>
  <c r="H781" i="2"/>
  <c r="CR780" i="5"/>
  <c r="CQ780" i="5"/>
  <c r="CO780" i="5"/>
  <c r="CM780" i="5"/>
  <c r="CL780" i="5"/>
  <c r="CK780" i="5"/>
  <c r="CI780" i="5"/>
  <c r="CF780" i="5"/>
  <c r="CE780" i="5"/>
  <c r="CD780" i="5"/>
  <c r="CC780" i="5"/>
  <c r="CB780" i="5"/>
  <c r="CA780" i="5"/>
  <c r="BZ780" i="5"/>
  <c r="BY780" i="5"/>
  <c r="BX780" i="5"/>
  <c r="BV780" i="5"/>
  <c r="BW780" i="5" s="1"/>
  <c r="BT780" i="5"/>
  <c r="BS780" i="5"/>
  <c r="BR780" i="5"/>
  <c r="BQ780" i="5"/>
  <c r="BP780" i="5"/>
  <c r="BO780" i="5"/>
  <c r="BN780" i="5"/>
  <c r="BM780" i="5"/>
  <c r="BL780" i="5"/>
  <c r="BK780" i="5"/>
  <c r="BJ780" i="5"/>
  <c r="BI780" i="5"/>
  <c r="BH780" i="5"/>
  <c r="BG780" i="5"/>
  <c r="BF780" i="5"/>
  <c r="BE780" i="5"/>
  <c r="BD780" i="5"/>
  <c r="BC780" i="5"/>
  <c r="BA780" i="5"/>
  <c r="AZ780" i="5"/>
  <c r="AX780" i="5"/>
  <c r="AW780" i="5"/>
  <c r="AU780" i="5"/>
  <c r="AS780" i="5"/>
  <c r="AQ780" i="5"/>
  <c r="CP780" i="5" s="1"/>
  <c r="AO780" i="5"/>
  <c r="AM780" i="5"/>
  <c r="AK780" i="5"/>
  <c r="AI780" i="5"/>
  <c r="CN780" i="5" s="1"/>
  <c r="AG780" i="5"/>
  <c r="CH780" i="5" s="1"/>
  <c r="AD780" i="5"/>
  <c r="AE780" i="5" s="1"/>
  <c r="AC780" i="5"/>
  <c r="AB780" i="5"/>
  <c r="AA780" i="5"/>
  <c r="Z780" i="5"/>
  <c r="Y780" i="5"/>
  <c r="C780" i="5"/>
  <c r="D780" i="5" s="1"/>
  <c r="AJ543" i="7"/>
  <c r="AI543" i="7"/>
  <c r="AG543" i="7"/>
  <c r="J543" i="7"/>
  <c r="B543" i="7" s="1"/>
  <c r="AK543" i="7" s="1"/>
  <c r="AH543" i="7" s="1"/>
  <c r="Y584" i="6"/>
  <c r="V584" i="6"/>
  <c r="U584" i="6"/>
  <c r="AE780" i="2"/>
  <c r="AB780" i="2"/>
  <c r="AA780" i="2"/>
  <c r="Z780" i="2"/>
  <c r="Y780" i="2"/>
  <c r="X780" i="2"/>
  <c r="W780" i="2"/>
  <c r="P780" i="2"/>
  <c r="O780" i="2"/>
  <c r="M780" i="2"/>
  <c r="K780" i="2"/>
  <c r="H780" i="2"/>
  <c r="AI779" i="5"/>
  <c r="CN779" i="5" s="1"/>
  <c r="AG779" i="5"/>
  <c r="CH779" i="5" s="1"/>
  <c r="AU779" i="5"/>
  <c r="CQ779" i="5" s="1"/>
  <c r="AS779" i="5"/>
  <c r="AQ779" i="5"/>
  <c r="CP779" i="5" s="1"/>
  <c r="AO779" i="5"/>
  <c r="AM779" i="5"/>
  <c r="AK779" i="5"/>
  <c r="CR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K777" i="5" s="1"/>
  <c r="BL777" i="5"/>
  <c r="BH777" i="5"/>
  <c r="BF777" i="5"/>
  <c r="AX777" i="5"/>
  <c r="AU777" i="5"/>
  <c r="CQ777" i="5" s="1"/>
  <c r="AS777" i="5"/>
  <c r="CR777" i="5" s="1"/>
  <c r="AI777" i="5"/>
  <c r="CN777" i="5" s="1"/>
  <c r="AI776" i="5"/>
  <c r="CJ776" i="5" s="1"/>
  <c r="AI775" i="5"/>
  <c r="AI774" i="5"/>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AH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N775" i="5"/>
  <c r="CJ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N774" i="5"/>
  <c r="CJ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80" i="5" l="1"/>
  <c r="CG780" i="5"/>
  <c r="I781" i="2"/>
  <c r="CJ773" i="5"/>
  <c r="BE779" i="5"/>
  <c r="BJ779" i="5" s="1"/>
  <c r="BN779" i="5" s="1"/>
  <c r="CM778" i="5"/>
  <c r="BK778" i="5"/>
  <c r="CN778" i="5"/>
  <c r="CK779" i="5"/>
  <c r="BE778" i="5"/>
  <c r="BJ778" i="5" s="1"/>
  <c r="BN778" i="5" s="1"/>
  <c r="AH542" i="7"/>
  <c r="CL779" i="5"/>
  <c r="BV779" i="5"/>
  <c r="CG779" i="5"/>
  <c r="BK779" i="5"/>
  <c r="I780" i="2"/>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F771" i="2" l="1"/>
  <c r="AF770" i="2"/>
  <c r="AF769" i="2"/>
  <c r="AF768" i="2"/>
  <c r="AF767" i="2"/>
  <c r="AF763" i="2"/>
  <c r="AF764" i="2"/>
  <c r="AF765" i="2"/>
  <c r="AF766" i="2"/>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AH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M768" i="5" l="1"/>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F762" i="2"/>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F761" i="2"/>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F760" i="2"/>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785"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87" i="5"/>
  <c r="AS581" i="5"/>
  <c r="CR581" i="5" s="1"/>
  <c r="AG581" i="5"/>
  <c r="CH581" i="5" s="1"/>
  <c r="X549"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49"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49"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49"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84" i="5" s="1"/>
  <c r="CG443" i="5"/>
  <c r="AE784"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85" i="5"/>
  <c r="CI378" i="5" l="1"/>
  <c r="CF378" i="5"/>
  <c r="CE378" i="5"/>
  <c r="CD378" i="5"/>
  <c r="CC378" i="5"/>
  <c r="CB378" i="5"/>
  <c r="CA378" i="5"/>
  <c r="BZ378" i="5"/>
  <c r="BY378" i="5"/>
  <c r="BX378" i="5"/>
  <c r="BT378" i="5"/>
  <c r="BS378" i="5"/>
  <c r="BR378" i="5"/>
  <c r="BQ378" i="5"/>
  <c r="BL378" i="5"/>
  <c r="BM378" i="5"/>
  <c r="BH378" i="5"/>
  <c r="BF378" i="5"/>
  <c r="BB785"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49" i="7"/>
  <c r="AD549" i="7"/>
  <c r="AB549" i="7"/>
  <c r="G549" i="7"/>
  <c r="Y549" i="7"/>
  <c r="N549" i="7"/>
  <c r="E549"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54"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87"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85"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87" i="5"/>
  <c r="AD786"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86" i="5"/>
  <c r="L786"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D758" i="5"/>
  <c r="BI758" i="5"/>
  <c r="BG758" i="5" s="1"/>
  <c r="W435" i="6"/>
  <c r="I436" i="6"/>
  <c r="H325" i="2"/>
  <c r="Y324" i="2"/>
  <c r="M297" i="2"/>
  <c r="AB296" i="2"/>
  <c r="I296" i="2"/>
  <c r="D779" i="5" l="1"/>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49" i="7"/>
  <c r="T549" i="7"/>
  <c r="R549" i="7"/>
  <c r="Z549" i="7"/>
  <c r="AC54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79" i="2" l="1"/>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49" i="7"/>
  <c r="AJ371" i="7"/>
  <c r="S549" i="7"/>
  <c r="B371" i="7"/>
  <c r="AK371" i="7" s="1"/>
  <c r="AH371" i="7" s="1"/>
  <c r="U549"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49" i="7"/>
  <c r="M549" i="7"/>
  <c r="K549" i="7"/>
  <c r="AJ392" i="7"/>
  <c r="I549"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79" i="2" l="1"/>
  <c r="I779" i="2"/>
  <c r="AB778" i="2"/>
  <c r="I778" i="2"/>
  <c r="AB777" i="2"/>
  <c r="I777" i="2"/>
  <c r="W555" i="6"/>
  <c r="I556" i="6"/>
  <c r="AH501" i="7"/>
  <c r="B513" i="7"/>
  <c r="AK513" i="7" s="1"/>
  <c r="AH513" i="7" s="1"/>
  <c r="W556" i="6" l="1"/>
  <c r="I557" i="6"/>
  <c r="W557" i="6" l="1"/>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B549" i="7"/>
  <c r="F549" i="7"/>
  <c r="J549" i="7"/>
  <c r="D549" i="7"/>
  <c r="AJ536" i="7"/>
  <c r="H549" i="7"/>
  <c r="AI536" i="7"/>
  <c r="B536" i="7"/>
  <c r="AK536" i="7" s="1"/>
  <c r="L549" i="7"/>
  <c r="AH536" i="7" l="1"/>
  <c r="W577" i="6"/>
  <c r="I578" i="6"/>
  <c r="W578" i="6" l="1"/>
  <c r="I579" i="6"/>
  <c r="W579" i="6" l="1"/>
  <c r="I580" i="6"/>
  <c r="W580" i="6" l="1"/>
  <c r="I581" i="6"/>
  <c r="W581" i="6" l="1"/>
  <c r="I582" i="6"/>
  <c r="W582" i="6" l="1"/>
  <c r="I583" i="6"/>
  <c r="W583" i="6" l="1"/>
  <c r="I584" i="6"/>
  <c r="W584" i="6" s="1"/>
</calcChain>
</file>

<file path=xl/sharedStrings.xml><?xml version="1.0" encoding="utf-8"?>
<sst xmlns="http://schemas.openxmlformats.org/spreadsheetml/2006/main" count="1106" uniqueCount="807">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</sst>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国家衛健委発表に基づく感染状況!$AE$374:$AE$782</c:f>
              <c:numCache>
                <c:formatCode>m"月"d"日"</c:formatCode>
                <c:ptCount val="40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numCache>
            </c:numRef>
          </c:cat>
          <c:val>
            <c:numRef>
              <c:f>国家衛健委発表に基づく感染状況!$AF$374:$AF$782</c:f>
              <c:numCache>
                <c:formatCode>#,##0_);[Red]\(#,##0\)</c:formatCode>
                <c:ptCount val="40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香港マカオ台湾の患者・海外輸入症例・無症状病原体保有者!$CM$189:$CM$782</c:f>
              <c:numCache>
                <c:formatCode>m"月"d"日"</c:formatCode>
                <c:ptCount val="59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numCache>
            </c:numRef>
          </c:cat>
          <c:val>
            <c:numRef>
              <c:f>香港マカオ台湾の患者・海外輸入症例・無症状病原体保有者!$CN$189:$CN$782</c:f>
              <c:numCache>
                <c:formatCode>General</c:formatCode>
                <c:ptCount val="59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香港マカオ台湾の患者・海外輸入症例・無症状病原体保有者!$CK$189:$CK$783</c:f>
              <c:numCache>
                <c:formatCode>m"月"d"日"</c:formatCode>
                <c:ptCount val="59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numCache>
            </c:numRef>
          </c:cat>
          <c:val>
            <c:numRef>
              <c:f>香港マカオ台湾の患者・海外輸入症例・無症状病原体保有者!$CL$189:$CL$783</c:f>
              <c:numCache>
                <c:formatCode>General</c:formatCode>
                <c:ptCount val="59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省市別輸入症例数変化!$C$2:$C$547</c:f>
              <c:numCache>
                <c:formatCode>m"月"d"日"</c:formatCode>
                <c:ptCount val="5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numCache>
            </c:numRef>
          </c:cat>
          <c:val>
            <c:numRef>
              <c:f>省市別輸入症例数変化!$D$2:$D$547</c:f>
              <c:numCache>
                <c:formatCode>General</c:formatCode>
                <c:ptCount val="54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省市別輸入症例数変化!$C$2:$C$547</c:f>
              <c:numCache>
                <c:formatCode>m"月"d"日"</c:formatCode>
                <c:ptCount val="5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numCache>
            </c:numRef>
          </c:cat>
          <c:val>
            <c:numRef>
              <c:f>省市別輸入症例数変化!$E$2:$E$547</c:f>
              <c:numCache>
                <c:formatCode>General</c:formatCode>
                <c:ptCount val="54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省市別輸入症例数変化!$C$2:$C$547</c:f>
              <c:numCache>
                <c:formatCode>m"月"d"日"</c:formatCode>
                <c:ptCount val="5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numCache>
            </c:numRef>
          </c:cat>
          <c:val>
            <c:numRef>
              <c:f>省市別輸入症例数変化!$F$2:$F$547</c:f>
              <c:numCache>
                <c:formatCode>General</c:formatCode>
                <c:ptCount val="54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省市別輸入症例数変化!$C$2:$C$547</c:f>
              <c:numCache>
                <c:formatCode>m"月"d"日"</c:formatCode>
                <c:ptCount val="5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numCache>
            </c:numRef>
          </c:cat>
          <c:val>
            <c:numRef>
              <c:f>省市別輸入症例数変化!$G$2:$G$547</c:f>
              <c:numCache>
                <c:formatCode>General</c:formatCode>
                <c:ptCount val="546"/>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省市別輸入症例数変化!$C$2:$C$547</c:f>
              <c:numCache>
                <c:formatCode>m"月"d"日"</c:formatCode>
                <c:ptCount val="5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numCache>
            </c:numRef>
          </c:cat>
          <c:val>
            <c:numRef>
              <c:f>省市別輸入症例数変化!$H$2:$H$547</c:f>
              <c:numCache>
                <c:formatCode>General</c:formatCode>
                <c:ptCount val="54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省市別輸入症例数変化!$C$2:$C$547</c:f>
              <c:numCache>
                <c:formatCode>m"月"d"日"</c:formatCode>
                <c:ptCount val="5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numCache>
            </c:numRef>
          </c:cat>
          <c:val>
            <c:numRef>
              <c:f>省市別輸入症例数変化!$I$2:$I$547</c:f>
              <c:numCache>
                <c:formatCode>General</c:formatCode>
                <c:ptCount val="54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省市別輸入症例数変化!$C$2:$C$547</c:f>
              <c:numCache>
                <c:formatCode>m"月"d"日"</c:formatCode>
                <c:ptCount val="5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numCache>
            </c:numRef>
          </c:cat>
          <c:val>
            <c:numRef>
              <c:f>省市別輸入症例数変化!$J$2:$J$547</c:f>
              <c:numCache>
                <c:formatCode>0_);[Red]\(0\)</c:formatCode>
                <c:ptCount val="546"/>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省市別輸入症例数変化!$AH$2:$AH$545</c:f>
              <c:numCache>
                <c:formatCode>0_);[Red]\(0\)</c:formatCode>
                <c:ptCount val="54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省市別輸入症例数変化!$AI$2:$AI$545</c:f>
              <c:numCache>
                <c:formatCode>0_);[Red]\(0\)</c:formatCode>
                <c:ptCount val="54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省市別輸入症例数変化!$AJ$2:$AJ$545</c:f>
              <c:numCache>
                <c:formatCode>General</c:formatCode>
                <c:ptCount val="54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省市別輸入症例数変化!$AH$2:$AH$545</c:f>
              <c:numCache>
                <c:formatCode>0_);[Red]\(0\)</c:formatCode>
                <c:ptCount val="54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省市別輸入症例数変化!$AI$2:$AI$545</c:f>
              <c:numCache>
                <c:formatCode>0_);[Red]\(0\)</c:formatCode>
                <c:ptCount val="54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省市別輸入症例数変化!$AJ$2:$AJ$545</c:f>
              <c:numCache>
                <c:formatCode>General</c:formatCode>
                <c:ptCount val="54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香港マカオ台湾の患者・海外輸入症例・無症状病原体保有者!$BQ$29:$BQ$783</c:f>
              <c:numCache>
                <c:formatCode>m"月"d"日"</c:formatCode>
                <c:ptCount val="7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numCache>
            </c:numRef>
          </c:cat>
          <c:val>
            <c:numRef>
              <c:f>香港マカオ台湾の患者・海外輸入症例・無症状病原体保有者!$BR$29:$BR$783</c:f>
              <c:numCache>
                <c:formatCode>General</c:formatCode>
                <c:ptCount val="75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香港マカオ台湾の患者・海外輸入症例・無症状病原体保有者!$BQ$29:$BQ$783</c:f>
              <c:numCache>
                <c:formatCode>m"月"d"日"</c:formatCode>
                <c:ptCount val="7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numCache>
            </c:numRef>
          </c:cat>
          <c:val>
            <c:numRef>
              <c:f>香港マカオ台湾の患者・海外輸入症例・無症状病原体保有者!$BS$29:$BS$783</c:f>
              <c:numCache>
                <c:formatCode>General</c:formatCode>
                <c:ptCount val="7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香港マカオ台湾の患者・海外輸入症例・無症状病原体保有者!$BQ$29:$BQ$783</c:f>
              <c:numCache>
                <c:formatCode>m"月"d"日"</c:formatCode>
                <c:ptCount val="7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numCache>
            </c:numRef>
          </c:cat>
          <c:val>
            <c:numRef>
              <c:f>香港マカオ台湾の患者・海外輸入症例・無症状病原体保有者!$BT$29:$BT$783</c:f>
              <c:numCache>
                <c:formatCode>General</c:formatCode>
                <c:ptCount val="75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香港マカオ台湾の患者・海外輸入症例・無症状病原体保有者!$AX$169:$AX$783</c:f>
              <c:numCache>
                <c:formatCode>m"月"d"日"</c:formatCode>
                <c:ptCount val="61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numCache>
            </c:numRef>
          </c:cat>
          <c:val>
            <c:numRef>
              <c:f>香港マカオ台湾の患者・海外輸入症例・無症状病原体保有者!$AY$169:$AY$783</c:f>
              <c:numCache>
                <c:formatCode>General</c:formatCode>
                <c:ptCount val="61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香港マカオ台湾の患者・海外輸入症例・無症状病原体保有者!$AX$169:$AX$783</c:f>
              <c:numCache>
                <c:formatCode>m"月"d"日"</c:formatCode>
                <c:ptCount val="61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numCache>
            </c:numRef>
          </c:cat>
          <c:val>
            <c:numRef>
              <c:f>香港マカオ台湾の患者・海外輸入症例・無症状病原体保有者!$BB$169:$BB$783</c:f>
              <c:numCache>
                <c:formatCode>General</c:formatCode>
                <c:ptCount val="61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香港マカオ台湾の患者・海外輸入症例・無症状病原体保有者!$AX$169:$AX$783</c:f>
              <c:numCache>
                <c:formatCode>m"月"d"日"</c:formatCode>
                <c:ptCount val="61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numCache>
            </c:numRef>
          </c:cat>
          <c:val>
            <c:numRef>
              <c:f>香港マカオ台湾の患者・海外輸入症例・無症状病原体保有者!$AZ$169:$AZ$783</c:f>
              <c:numCache>
                <c:formatCode>General</c:formatCode>
                <c:ptCount val="61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香港マカオ台湾の患者・海外輸入症例・無症状病原体保有者!$AX$169:$AX$783</c:f>
              <c:numCache>
                <c:formatCode>m"月"d"日"</c:formatCode>
                <c:ptCount val="61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numCache>
            </c:numRef>
          </c:cat>
          <c:val>
            <c:numRef>
              <c:f>香港マカオ台湾の患者・海外輸入症例・無症状病原体保有者!$BC$169:$BC$783</c:f>
              <c:numCache>
                <c:formatCode>General</c:formatCode>
                <c:ptCount val="61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新疆の情況!$U$6:$U$587</c:f>
              <c:strCache>
                <c:ptCount val="57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strCache>
            </c:strRef>
          </c:cat>
          <c:val>
            <c:numRef>
              <c:f>新疆の情況!$V$6:$V$587</c:f>
              <c:numCache>
                <c:formatCode>General</c:formatCode>
                <c:ptCount val="582"/>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新疆の情況!$U$6:$U$587</c:f>
              <c:strCache>
                <c:ptCount val="57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strCache>
            </c:strRef>
          </c:cat>
          <c:val>
            <c:numRef>
              <c:f>新疆の情況!$Y$6:$Y$587</c:f>
              <c:numCache>
                <c:formatCode>General</c:formatCode>
                <c:ptCount val="582"/>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新疆の情況!$U$6:$U$587</c:f>
              <c:strCache>
                <c:ptCount val="57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strCache>
            </c:strRef>
          </c:cat>
          <c:val>
            <c:numRef>
              <c:f>新疆の情況!$W$6:$W$587</c:f>
              <c:numCache>
                <c:formatCode>General</c:formatCode>
                <c:ptCount val="582"/>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新疆の情況!$U$6:$U$587</c:f>
              <c:strCache>
                <c:ptCount val="57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strCache>
            </c:strRef>
          </c:cat>
          <c:val>
            <c:numRef>
              <c:f>新疆の情況!$X$6:$X$587</c:f>
              <c:numCache>
                <c:formatCode>General</c:formatCode>
                <c:ptCount val="582"/>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16</c:v>
                </c:pt>
                <c:pt idx="576">
                  <c:v>16</c:v>
                </c:pt>
                <c:pt idx="577">
                  <c:v>16</c:v>
                </c:pt>
                <c:pt idx="578">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新疆の情況!$U$6:$U$587</c:f>
              <c:strCache>
                <c:ptCount val="57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strCache>
            </c:strRef>
          </c:cat>
          <c:val>
            <c:numRef>
              <c:f>新疆の情況!$Z$6:$Z$587</c:f>
              <c:numCache>
                <c:formatCode>General</c:formatCode>
                <c:ptCount val="582"/>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numCache>
            </c:numRef>
          </c:cat>
          <c:val>
            <c:numRef>
              <c:f>国家衛健委発表に基づく感染状況!$X$27:$X$783</c:f>
              <c:numCache>
                <c:formatCode>#,##0_);[Red]\(#,##0\)</c:formatCode>
                <c:ptCount val="7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numCache>
            </c:numRef>
          </c:cat>
          <c:val>
            <c:numRef>
              <c:f>国家衛健委発表に基づく感染状況!$Y$27:$Y$783</c:f>
              <c:numCache>
                <c:formatCode>General</c:formatCode>
                <c:ptCount val="7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numCache>
            </c:numRef>
          </c:cat>
          <c:val>
            <c:numRef>
              <c:f>国家衛健委発表に基づく感染状況!$AA$27:$AA$783</c:f>
              <c:numCache>
                <c:formatCode>General</c:formatCode>
                <c:ptCount val="75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numCache>
            </c:numRef>
          </c:cat>
          <c:val>
            <c:numRef>
              <c:f>国家衛健委発表に基づく感染状況!$AB$27:$AB$783</c:f>
              <c:numCache>
                <c:formatCode>General</c:formatCode>
                <c:ptCount val="75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numCache>
            </c:numRef>
          </c:cat>
          <c:val>
            <c:numRef>
              <c:f>国家衛健委発表に基づく感染状況!$X$27:$X$783</c:f>
              <c:numCache>
                <c:formatCode>#,##0_);[Red]\(#,##0\)</c:formatCode>
                <c:ptCount val="7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numCache>
            </c:numRef>
          </c:cat>
          <c:val>
            <c:numRef>
              <c:f>国家衛健委発表に基づく感染状況!$Y$27:$Y$783</c:f>
              <c:numCache>
                <c:formatCode>General</c:formatCode>
                <c:ptCount val="7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numCache>
            </c:numRef>
          </c:cat>
          <c:val>
            <c:numRef>
              <c:f>国家衛健委発表に基づく感染状況!$X$27:$X$783</c:f>
              <c:numCache>
                <c:formatCode>#,##0_);[Red]\(#,##0\)</c:formatCode>
                <c:ptCount val="7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numCache>
            </c:numRef>
          </c:cat>
          <c:val>
            <c:numRef>
              <c:f>国家衛健委発表に基づく感染状況!$Y$27:$Y$783</c:f>
              <c:numCache>
                <c:formatCode>General</c:formatCode>
                <c:ptCount val="7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numCache>
            </c:numRef>
          </c:cat>
          <c:val>
            <c:numRef>
              <c:f>国家衛健委発表に基づく感染状況!$AA$27:$AA$783</c:f>
              <c:numCache>
                <c:formatCode>General</c:formatCode>
                <c:ptCount val="75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numCache>
            </c:numRef>
          </c:cat>
          <c:val>
            <c:numRef>
              <c:f>国家衛健委発表に基づく感染状況!$AB$27:$AB$783</c:f>
              <c:numCache>
                <c:formatCode>General</c:formatCode>
                <c:ptCount val="75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numCache>
            </c:numRef>
          </c:cat>
          <c:val>
            <c:numRef>
              <c:f>国家衛健委発表に基づく感染状況!$X$27:$X$783</c:f>
              <c:numCache>
                <c:formatCode>#,##0_);[Red]\(#,##0\)</c:formatCode>
                <c:ptCount val="7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numCache>
            </c:numRef>
          </c:cat>
          <c:val>
            <c:numRef>
              <c:f>国家衛健委発表に基づく感染状況!$Y$27:$Y$783</c:f>
              <c:numCache>
                <c:formatCode>General</c:formatCode>
                <c:ptCount val="7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numCache>
            </c:numRef>
          </c:cat>
          <c:val>
            <c:numRef>
              <c:f>国家衛健委発表に基づく感染状況!$AA$27:$AA$783</c:f>
              <c:numCache>
                <c:formatCode>General</c:formatCode>
                <c:ptCount val="75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numCache>
            </c:numRef>
          </c:cat>
          <c:val>
            <c:numRef>
              <c:f>国家衛健委発表に基づく感染状況!$AB$27:$AB$783</c:f>
              <c:numCache>
                <c:formatCode>General</c:formatCode>
                <c:ptCount val="75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香港マカオ台湾の患者・海外輸入症例・無症状病原体保有者!$CO$485:$CO$783</c:f>
              <c:numCache>
                <c:formatCode>m"月"d"日"</c:formatCode>
                <c:ptCount val="29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numCache>
            </c:numRef>
          </c:cat>
          <c:val>
            <c:numRef>
              <c:f>香港マカオ台湾の患者・海外輸入症例・無症状病原体保有者!$CP$485:$CP$783</c:f>
              <c:numCache>
                <c:formatCode>General</c:formatCode>
                <c:ptCount val="29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香港マカオ台湾の患者・海外輸入症例・無症状病原体保有者!$CO$485:$CO$783</c:f>
              <c:numCache>
                <c:formatCode>m"月"d"日"</c:formatCode>
                <c:ptCount val="29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numCache>
            </c:numRef>
          </c:cat>
          <c:val>
            <c:numRef>
              <c:f>香港マカオ台湾の患者・海外輸入症例・無症状病原体保有者!$CQ$485:$CQ$783</c:f>
              <c:numCache>
                <c:formatCode>General</c:formatCode>
                <c:ptCount val="29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香港マカオ台湾の患者・海外輸入症例・無症状病原体保有者!$BJ$97:$BJ$782</c:f>
              <c:numCache>
                <c:formatCode>m"月"d"日"</c:formatCode>
                <c:ptCount val="68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numCache>
            </c:numRef>
          </c:cat>
          <c:val>
            <c:numRef>
              <c:f>香港マカオ台湾の患者・海外輸入症例・無症状病原体保有者!$BK$97:$BK$782</c:f>
              <c:numCache>
                <c:formatCode>General</c:formatCode>
                <c:ptCount val="68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香港マカオ台湾の患者・海外輸入症例・無症状病原体保有者!$BJ$97:$BJ$782</c:f>
              <c:numCache>
                <c:formatCode>m"月"d"日"</c:formatCode>
                <c:ptCount val="68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numCache>
            </c:numRef>
          </c:cat>
          <c:val>
            <c:numRef>
              <c:f>香港マカオ台湾の患者・海外輸入症例・無症状病原体保有者!$BL$97:$BL$782</c:f>
              <c:numCache>
                <c:formatCode>General</c:formatCode>
                <c:ptCount val="68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香港マカオ台湾の患者・海外輸入症例・無症状病原体保有者!$CI$29:$CI$783</c:f>
              <c:numCache>
                <c:formatCode>m"月"d"日"</c:formatCode>
                <c:ptCount val="7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numCache>
            </c:numRef>
          </c:cat>
          <c:val>
            <c:numRef>
              <c:f>香港マカオ台湾の患者・海外輸入症例・無症状病原体保有者!$CJ$29:$CJ$783</c:f>
              <c:numCache>
                <c:formatCode>General</c:formatCode>
                <c:ptCount val="75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香港マカオ台湾の患者・海外輸入症例・無症状病原体保有者!$CF$29:$CF$783</c:f>
              <c:numCache>
                <c:formatCode>m"月"d"日"</c:formatCode>
                <c:ptCount val="7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numCache>
            </c:numRef>
          </c:cat>
          <c:val>
            <c:numRef>
              <c:f>香港マカオ台湾の患者・海外輸入症例・無症状病原体保有者!$CG$29:$CG$783</c:f>
              <c:numCache>
                <c:formatCode>General</c:formatCode>
                <c:ptCount val="75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香港マカオ台湾の患者・海外輸入症例・無症状病原体保有者!$CF$29:$CF$783</c:f>
              <c:numCache>
                <c:formatCode>m"月"d"日"</c:formatCode>
                <c:ptCount val="7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numCache>
            </c:numRef>
          </c:cat>
          <c:val>
            <c:numRef>
              <c:f>香港マカオ台湾の患者・海外輸入症例・無症状病原体保有者!$CH$29:$CH$783</c:f>
              <c:numCache>
                <c:formatCode>General</c:formatCode>
                <c:ptCount val="7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国家衛健委発表に基づく感染状況!$AE$374:$AE$782</c:f>
              <c:numCache>
                <c:formatCode>m"月"d"日"</c:formatCode>
                <c:ptCount val="40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numCache>
            </c:numRef>
          </c:cat>
          <c:val>
            <c:numRef>
              <c:f>国家衛健委発表に基づく感染状況!$AF$374:$AF$782</c:f>
              <c:numCache>
                <c:formatCode>#,##0_);[Red]\(#,##0\)</c:formatCode>
                <c:ptCount val="40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numCache>
            </c:numRef>
          </c:cat>
          <c:val>
            <c:numRef>
              <c:f>国家衛健委発表に基づく感染状況!$AA$27:$AA$783</c:f>
              <c:numCache>
                <c:formatCode>General</c:formatCode>
                <c:ptCount val="75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numCache>
            </c:numRef>
          </c:cat>
          <c:val>
            <c:numRef>
              <c:f>国家衛健委発表に基づく感染状況!$AB$27:$AB$783</c:f>
              <c:numCache>
                <c:formatCode>General</c:formatCode>
                <c:ptCount val="75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香港マカオ台湾の患者・海外輸入症例・無症状病原体保有者!$BE$70:$BE$783</c:f>
              <c:numCache>
                <c:formatCode>m"月"d"日"</c:formatCode>
                <c:ptCount val="71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numCache>
            </c:numRef>
          </c:cat>
          <c:val>
            <c:numRef>
              <c:f>香港マカオ台湾の患者・海外輸入症例・無症状病原体保有者!$BF$70:$BF$783</c:f>
              <c:numCache>
                <c:formatCode>General</c:formatCode>
                <c:ptCount val="71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香港マカオ台湾の患者・海外輸入症例・無症状病原体保有者!$BE$70:$BE$783</c:f>
              <c:numCache>
                <c:formatCode>m"月"d"日"</c:formatCode>
                <c:ptCount val="71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numCache>
            </c:numRef>
          </c:cat>
          <c:val>
            <c:numRef>
              <c:f>香港マカオ台湾の患者・海外輸入症例・無症状病原体保有者!$BG$70:$BG$783</c:f>
              <c:numCache>
                <c:formatCode>General</c:formatCode>
                <c:ptCount val="71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香港マカオ台湾の患者・海外輸入症例・無症状病原体保有者!$BX$29:$BX$783</c:f>
              <c:numCache>
                <c:formatCode>m"月"d"日"</c:formatCode>
                <c:ptCount val="7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numCache>
            </c:numRef>
          </c:cat>
          <c:val>
            <c:numRef>
              <c:f>香港マカオ台湾の患者・海外輸入症例・無症状病原体保有者!$BY$29:$BY$783</c:f>
              <c:numCache>
                <c:formatCode>General</c:formatCode>
                <c:ptCount val="75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香港マカオ台湾の患者・海外輸入症例・無症状病原体保有者!$BX$29:$BX$783</c:f>
              <c:numCache>
                <c:formatCode>m"月"d"日"</c:formatCode>
                <c:ptCount val="7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numCache>
            </c:numRef>
          </c:cat>
          <c:val>
            <c:numRef>
              <c:f>香港マカオ台湾の患者・海外輸入症例・無症状病原体保有者!$BZ$29:$BZ$783</c:f>
              <c:numCache>
                <c:formatCode>General</c:formatCode>
                <c:ptCount val="7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香港マカオ台湾の患者・海外輸入症例・無症状病原体保有者!$BX$29:$BX$783</c:f>
              <c:numCache>
                <c:formatCode>m"月"d"日"</c:formatCode>
                <c:ptCount val="7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numCache>
            </c:numRef>
          </c:cat>
          <c:val>
            <c:numRef>
              <c:f>香港マカオ台湾の患者・海外輸入症例・無症状病原体保有者!$CA$29:$CA$783</c:f>
              <c:numCache>
                <c:formatCode>General</c:formatCode>
                <c:ptCount val="7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香港マカオ台湾の患者・海外輸入症例・無症状病原体保有者!$CB$29:$CB$783</c:f>
              <c:numCache>
                <c:formatCode>m"月"d"日"</c:formatCode>
                <c:ptCount val="7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numCache>
            </c:numRef>
          </c:cat>
          <c:val>
            <c:numRef>
              <c:f>香港マカオ台湾の患者・海外輸入症例・無症状病原体保有者!$CC$29:$CC$783</c:f>
              <c:numCache>
                <c:formatCode>General</c:formatCode>
                <c:ptCount val="75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香港マカオ台湾の患者・海外輸入症例・無症状病原体保有者!$CB$29:$CB$783</c:f>
              <c:numCache>
                <c:formatCode>m"月"d"日"</c:formatCode>
                <c:ptCount val="7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numCache>
            </c:numRef>
          </c:cat>
          <c:val>
            <c:numRef>
              <c:f>香港マカオ台湾の患者・海外輸入症例・無症状病原体保有者!$CD$29:$CD$783</c:f>
              <c:numCache>
                <c:formatCode>General</c:formatCode>
                <c:ptCount val="7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香港マカオ台湾の患者・海外輸入症例・無症状病原体保有者!$CB$29:$CB$783</c:f>
              <c:numCache>
                <c:formatCode>m"月"d"日"</c:formatCode>
                <c:ptCount val="7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numCache>
            </c:numRef>
          </c:cat>
          <c:val>
            <c:numRef>
              <c:f>香港マカオ台湾の患者・海外輸入症例・無症状病原体保有者!$CE$29:$CE$783</c:f>
              <c:numCache>
                <c:formatCode>General</c:formatCode>
                <c:ptCount val="7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香港マカオ台湾の患者・海外輸入症例・無症状病原体保有者!$CI$29:$CI$783</c:f>
              <c:numCache>
                <c:formatCode>m"月"d"日"</c:formatCode>
                <c:ptCount val="7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numCache>
            </c:numRef>
          </c:cat>
          <c:val>
            <c:numRef>
              <c:f>香港マカオ台湾の患者・海外輸入症例・無症状病原体保有者!$CJ$29:$CJ$783</c:f>
              <c:numCache>
                <c:formatCode>General</c:formatCode>
                <c:ptCount val="75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香港マカオ台湾の患者・海外輸入症例・無症状病原体保有者!$CF$29:$CF$783</c:f>
              <c:numCache>
                <c:formatCode>m"月"d"日"</c:formatCode>
                <c:ptCount val="7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numCache>
            </c:numRef>
          </c:cat>
          <c:val>
            <c:numRef>
              <c:f>香港マカオ台湾の患者・海外輸入症例・無症状病原体保有者!$CG$29:$CG$783</c:f>
              <c:numCache>
                <c:formatCode>General</c:formatCode>
                <c:ptCount val="75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香港マカオ台湾の患者・海外輸入症例・無症状病原体保有者!$CF$29:$CF$783</c:f>
              <c:numCache>
                <c:formatCode>m"月"d"日"</c:formatCode>
                <c:ptCount val="7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numCache>
            </c:numRef>
          </c:cat>
          <c:val>
            <c:numRef>
              <c:f>香港マカオ台湾の患者・海外輸入症例・無症状病原体保有者!$CH$29:$CH$783</c:f>
              <c:numCache>
                <c:formatCode>General</c:formatCode>
                <c:ptCount val="7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01"/>
  <sheetViews>
    <sheetView zoomScaleNormal="100" workbookViewId="0">
      <pane xSplit="2" ySplit="5" topLeftCell="X770" activePane="bottomRight" state="frozen"/>
      <selection pane="topRight" activeCell="C1" sqref="C1"/>
      <selection pane="bottomLeft" activeCell="A8" sqref="A8"/>
      <selection pane="bottomRight" activeCell="AF781" sqref="AF78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44605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ht="18.5" thickBot="1" x14ac:dyDescent="0.6">
      <c r="B782" s="66"/>
      <c r="C782" s="59"/>
      <c r="D782" s="49"/>
      <c r="E782" s="61"/>
      <c r="F782" s="60"/>
      <c r="G782" s="48"/>
      <c r="H782" s="89"/>
      <c r="I782" s="89"/>
      <c r="J782" s="59"/>
      <c r="K782" s="56"/>
      <c r="L782" s="48"/>
      <c r="M782" s="89"/>
      <c r="N782" s="48"/>
      <c r="O782" s="89"/>
      <c r="P782" s="111"/>
      <c r="Q782" s="60"/>
      <c r="R782" s="48"/>
      <c r="S782" s="60"/>
      <c r="T782" s="60"/>
      <c r="U782" s="78"/>
      <c r="W782" s="1"/>
      <c r="X782" s="122"/>
      <c r="Z782" s="123"/>
      <c r="AE782" s="1"/>
      <c r="AF782" s="293"/>
    </row>
    <row r="783" spans="2:32" ht="9.5" customHeight="1" thickBot="1" x14ac:dyDescent="0.6">
      <c r="B783" s="66"/>
      <c r="C783" s="79"/>
      <c r="D783" s="80"/>
      <c r="E783" s="82"/>
      <c r="F783" s="95"/>
      <c r="G783" s="79"/>
      <c r="H783" s="82"/>
      <c r="I783" s="82"/>
      <c r="J783" s="79"/>
      <c r="K783" s="82"/>
      <c r="L783" s="79"/>
      <c r="M783" s="82"/>
      <c r="N783" s="83"/>
      <c r="O783" s="81"/>
      <c r="P783" s="94"/>
      <c r="Q783" s="95"/>
      <c r="R783" s="120"/>
      <c r="S783" s="95"/>
      <c r="T783" s="95"/>
      <c r="U783" s="67"/>
      <c r="AF783" s="293"/>
    </row>
    <row r="784" spans="2:32" x14ac:dyDescent="0.55000000000000004">
      <c r="AF784" s="293"/>
    </row>
    <row r="785" spans="2:32" ht="13" customHeight="1" x14ac:dyDescent="0.55000000000000004">
      <c r="E785" s="112"/>
      <c r="F785" s="113"/>
      <c r="G785" s="112" t="s">
        <v>80</v>
      </c>
      <c r="H785" s="113"/>
      <c r="I785" s="113"/>
      <c r="J785" s="113"/>
      <c r="U785" s="72"/>
      <c r="AF785" s="293"/>
    </row>
    <row r="786" spans="2:32" ht="13" customHeight="1" x14ac:dyDescent="0.55000000000000004">
      <c r="E786" s="112" t="s">
        <v>98</v>
      </c>
      <c r="F786" s="113"/>
      <c r="G786" s="295" t="s">
        <v>79</v>
      </c>
      <c r="H786" s="296"/>
      <c r="I786" s="112" t="s">
        <v>106</v>
      </c>
      <c r="J786" s="113"/>
      <c r="AF786" s="293"/>
    </row>
    <row r="787" spans="2:32" ht="13" customHeight="1" x14ac:dyDescent="0.55000000000000004">
      <c r="B787" s="129"/>
      <c r="E787" s="114" t="s">
        <v>108</v>
      </c>
      <c r="F787" s="113"/>
      <c r="G787" s="115"/>
      <c r="H787" s="115"/>
      <c r="I787" s="112" t="s">
        <v>107</v>
      </c>
      <c r="J787" s="113"/>
      <c r="AF787" s="293"/>
    </row>
    <row r="788" spans="2:32" ht="18.5" customHeight="1" x14ac:dyDescent="0.55000000000000004">
      <c r="E788" s="112" t="s">
        <v>96</v>
      </c>
      <c r="F788" s="113"/>
      <c r="G788" s="112" t="s">
        <v>97</v>
      </c>
      <c r="H788" s="113"/>
      <c r="I788" s="113"/>
      <c r="J788" s="113"/>
      <c r="AF788" s="293"/>
    </row>
    <row r="789" spans="2:32" ht="13" customHeight="1" x14ac:dyDescent="0.55000000000000004">
      <c r="E789" s="112" t="s">
        <v>98</v>
      </c>
      <c r="F789" s="113"/>
      <c r="G789" s="112" t="s">
        <v>99</v>
      </c>
      <c r="H789" s="113"/>
      <c r="I789" s="113"/>
      <c r="J789" s="113"/>
      <c r="AF789" s="293"/>
    </row>
    <row r="790" spans="2:32" ht="13" customHeight="1" x14ac:dyDescent="0.55000000000000004">
      <c r="E790" s="112" t="s">
        <v>98</v>
      </c>
      <c r="F790" s="113"/>
      <c r="G790" s="112" t="s">
        <v>100</v>
      </c>
      <c r="H790" s="113"/>
      <c r="I790" s="113"/>
      <c r="J790" s="113"/>
      <c r="AF790" s="293"/>
    </row>
    <row r="791" spans="2:32" ht="13" customHeight="1" x14ac:dyDescent="0.55000000000000004">
      <c r="E791" s="112" t="s">
        <v>101</v>
      </c>
      <c r="F791" s="113"/>
      <c r="G791" s="112" t="s">
        <v>102</v>
      </c>
      <c r="H791" s="113"/>
      <c r="I791" s="113"/>
      <c r="J791" s="113"/>
      <c r="AF791" s="293"/>
    </row>
    <row r="792" spans="2:32" ht="13" customHeight="1" x14ac:dyDescent="0.55000000000000004">
      <c r="E792" s="112" t="s">
        <v>103</v>
      </c>
      <c r="F792" s="113"/>
      <c r="G792" s="112" t="s">
        <v>104</v>
      </c>
      <c r="H792" s="113"/>
      <c r="I792" s="113"/>
      <c r="J792" s="113"/>
      <c r="AF792" s="293"/>
    </row>
    <row r="793" spans="2:32" x14ac:dyDescent="0.55000000000000004">
      <c r="AF793" s="293"/>
    </row>
    <row r="794" spans="2:32" x14ac:dyDescent="0.55000000000000004">
      <c r="AF794" s="293"/>
    </row>
    <row r="795" spans="2:32" x14ac:dyDescent="0.55000000000000004">
      <c r="AF795" s="293"/>
    </row>
    <row r="796" spans="2:32" x14ac:dyDescent="0.55000000000000004">
      <c r="AF796" s="293"/>
    </row>
    <row r="797" spans="2:32" x14ac:dyDescent="0.55000000000000004">
      <c r="AF797" s="293"/>
    </row>
    <row r="798" spans="2:32" x14ac:dyDescent="0.55000000000000004">
      <c r="AF798" s="293"/>
    </row>
    <row r="799" spans="2:32" x14ac:dyDescent="0.55000000000000004">
      <c r="AF799" s="293"/>
    </row>
    <row r="800" spans="2:32" x14ac:dyDescent="0.55000000000000004">
      <c r="AF800" s="293"/>
    </row>
    <row r="801" spans="32:32" x14ac:dyDescent="0.55000000000000004">
      <c r="AF801" s="293"/>
    </row>
  </sheetData>
  <mergeCells count="12">
    <mergeCell ref="G786:H78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87"/>
  <sheetViews>
    <sheetView topLeftCell="A6" zoomScale="96" zoomScaleNormal="96" workbookViewId="0">
      <pane xSplit="1" ySplit="2" topLeftCell="W768" activePane="bottomRight" state="frozen"/>
      <selection activeCell="A6" sqref="A6"/>
      <selection pane="topRight" activeCell="B6" sqref="B6"/>
      <selection pane="bottomLeft" activeCell="A8" sqref="A8"/>
      <selection pane="bottomRight" activeCell="B781" sqref="B781"/>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780" si="10745">+BA745+1</f>
        <v>394</v>
      </c>
      <c r="BB749" s="129">
        <v>0</v>
      </c>
      <c r="BC749" s="27">
        <f t="shared" ref="BC749:BC754" si="10746">+BC748+BB749</f>
        <v>1104</v>
      </c>
      <c r="BD749" s="237">
        <f t="shared" ref="BD749:BD780"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80"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780"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+AJ777-AJ776</f>
        <v>2</v>
      </c>
      <c r="AJ777" s="184">
        <v>215</v>
      </c>
      <c r="AK777" s="185">
        <f t="shared" ref="AK777" si="12179">+AL777-AL776</f>
        <v>0</v>
      </c>
      <c r="AL777" s="154">
        <v>79</v>
      </c>
      <c r="AM777" s="183">
        <f t="shared" ref="AM777" si="12180">+AN777-AN776</f>
        <v>0</v>
      </c>
      <c r="AN777" s="154">
        <v>79</v>
      </c>
      <c r="AO777" s="183">
        <f t="shared" ref="AO777" si="12181">+AP777-AP776</f>
        <v>0</v>
      </c>
      <c r="AP777" s="186">
        <v>0</v>
      </c>
      <c r="AQ777" s="185">
        <f t="shared" ref="AQ777" si="12182">+AR777-AR776</f>
        <v>54</v>
      </c>
      <c r="AR777" s="154">
        <v>19293</v>
      </c>
      <c r="AS777" s="183">
        <f t="shared" ref="AS777" si="12183">+AT777-AT776</f>
        <v>0</v>
      </c>
      <c r="AT777" s="154">
        <v>13742</v>
      </c>
      <c r="AU777" s="183">
        <f t="shared" ref="AU777" si="12184">+AV777-AV776</f>
        <v>0</v>
      </c>
      <c r="AV777" s="187">
        <v>851</v>
      </c>
      <c r="AW777" s="237">
        <f t="shared" si="11006"/>
        <v>616</v>
      </c>
      <c r="AX777" s="236">
        <f t="shared" ref="AX777" si="12185">+A777</f>
        <v>44601</v>
      </c>
      <c r="AY777" s="6">
        <v>0</v>
      </c>
      <c r="AZ777" s="237">
        <f t="shared" ref="AZ777" si="12186">+AZ776+AY777</f>
        <v>574</v>
      </c>
      <c r="BA777" s="237">
        <f t="shared" si="10745"/>
        <v>401</v>
      </c>
      <c r="BB777" s="129">
        <v>0</v>
      </c>
      <c r="BC777" s="27">
        <f t="shared" ref="BC777" si="12187">+BC776+BB777</f>
        <v>1118</v>
      </c>
      <c r="BD777" s="237">
        <f t="shared" si="10747"/>
        <v>436</v>
      </c>
      <c r="BE777" s="228">
        <f t="shared" ref="BE777" si="12188">+Z777</f>
        <v>44601</v>
      </c>
      <c r="BF777" s="131">
        <f t="shared" ref="BF777" si="12189">+B777</f>
        <v>22</v>
      </c>
      <c r="BG777" s="131">
        <f t="shared" ref="BG777" si="12190">+BI777</f>
        <v>12847</v>
      </c>
      <c r="BH777" s="228">
        <f t="shared" ref="BH777" si="12191">+A777</f>
        <v>44601</v>
      </c>
      <c r="BI777" s="131">
        <f t="shared" ref="BI777" si="12192">+C777</f>
        <v>12847</v>
      </c>
      <c r="BJ777" s="1">
        <f t="shared" ref="BJ777" si="12193">+BE777</f>
        <v>44601</v>
      </c>
      <c r="BK777">
        <f t="shared" ref="BK777" si="12194">+BM777-BL777</f>
        <v>1</v>
      </c>
      <c r="BL777">
        <f t="shared" ref="BL777" si="12195">+M777</f>
        <v>27</v>
      </c>
      <c r="BM777">
        <f t="shared" ref="BM777" si="12196">+L777</f>
        <v>28</v>
      </c>
      <c r="BN777" s="1">
        <f t="shared" ref="BN777" si="12197">+BJ777</f>
        <v>44601</v>
      </c>
      <c r="BO777">
        <f t="shared" ref="BO777" si="12198">+BO773+BM777</f>
        <v>11940</v>
      </c>
      <c r="BP777">
        <f t="shared" ref="BP777" si="12199">+BP773+BL777</f>
        <v>7122</v>
      </c>
      <c r="BQ777" s="178">
        <f t="shared" ref="BQ777" si="12200">+A777</f>
        <v>44601</v>
      </c>
      <c r="BR777">
        <f t="shared" ref="BR777" si="12201">+AF777</f>
        <v>15811</v>
      </c>
      <c r="BS777">
        <f t="shared" ref="BS777" si="12202">+AH777</f>
        <v>13436</v>
      </c>
      <c r="BT777">
        <f t="shared" ref="BT777" si="12203">+AJ777</f>
        <v>215</v>
      </c>
      <c r="BU777">
        <v>15</v>
      </c>
      <c r="BV777">
        <f t="shared" ref="BV777" si="12204">+AD777</f>
        <v>635</v>
      </c>
      <c r="BW777">
        <f t="shared" ref="BW777" si="12205">+BW773+BV777</f>
        <v>2170</v>
      </c>
      <c r="BX777" s="178">
        <f t="shared" ref="BX777" si="12206">+A777</f>
        <v>44601</v>
      </c>
      <c r="BY777">
        <f t="shared" ref="BY777" si="12207">+AL777</f>
        <v>79</v>
      </c>
      <c r="BZ777">
        <f t="shared" ref="BZ777" si="12208">+AN777</f>
        <v>79</v>
      </c>
      <c r="CA777">
        <f t="shared" ref="CA777" si="12209">+AP777</f>
        <v>0</v>
      </c>
      <c r="CB777" s="178">
        <f t="shared" ref="CB777" si="12210">+A777</f>
        <v>44601</v>
      </c>
      <c r="CC777">
        <f t="shared" ref="CC777" si="12211">+AR777</f>
        <v>19293</v>
      </c>
      <c r="CD777">
        <f t="shared" ref="CD777" si="12212">+AT777</f>
        <v>13742</v>
      </c>
      <c r="CE777">
        <f t="shared" ref="CE777" si="12213">+AV777</f>
        <v>851</v>
      </c>
      <c r="CF777" s="178">
        <f t="shared" ref="CF777" si="12214">+A777</f>
        <v>44601</v>
      </c>
      <c r="CG777">
        <f t="shared" ref="CG777" si="12215">+AD777</f>
        <v>635</v>
      </c>
      <c r="CH777">
        <f t="shared" ref="CH777" si="12216">+AG777</f>
        <v>121</v>
      </c>
      <c r="CI777" s="178">
        <f t="shared" ref="CI777" si="12217">+A777</f>
        <v>44601</v>
      </c>
      <c r="CJ777">
        <f t="shared" ref="CJ777" si="12218">+AI777</f>
        <v>2</v>
      </c>
      <c r="CK777" s="1">
        <f t="shared" ref="CK777" si="12219">+Z777</f>
        <v>44601</v>
      </c>
      <c r="CL777" s="281">
        <f t="shared" ref="CL777" si="12220">+AD777</f>
        <v>635</v>
      </c>
      <c r="CM777" s="1">
        <f t="shared" ref="CM777" si="12221">+Z777</f>
        <v>44601</v>
      </c>
      <c r="CN777" s="282">
        <f t="shared" ref="CN777" si="12222">+AI777</f>
        <v>2</v>
      </c>
      <c r="CO777" s="178">
        <f t="shared" ref="CO777" si="12223">+A777</f>
        <v>44601</v>
      </c>
      <c r="CP777">
        <f t="shared" ref="CP777" si="12224">+AQ777</f>
        <v>54</v>
      </c>
      <c r="CQ777">
        <f t="shared" ref="CQ777" si="12225">+AU777</f>
        <v>0</v>
      </c>
      <c r="CR777">
        <f t="shared" ref="CR777" si="12226">+AS777</f>
        <v>0</v>
      </c>
    </row>
    <row r="778" spans="1:96" ht="18" customHeight="1" x14ac:dyDescent="0.55000000000000004">
      <c r="A778" s="178">
        <v>44602</v>
      </c>
      <c r="B778" s="239">
        <v>45</v>
      </c>
      <c r="C778" s="153">
        <f t="shared" ref="C778" si="12227">+B778+C777</f>
        <v>12892</v>
      </c>
      <c r="D778" s="153">
        <f t="shared" ref="D778" si="12228">+C778-F778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29">+A778</f>
        <v>44602</v>
      </c>
      <c r="AA778" s="229">
        <f t="shared" ref="AA778" si="12230">+AF778+AL778+AR778</f>
        <v>35534</v>
      </c>
      <c r="AB778" s="229">
        <f t="shared" ref="AB778" si="12231">+AH778+AN778+AT778</f>
        <v>27616</v>
      </c>
      <c r="AC778" s="230">
        <f t="shared" ref="AC778" si="12232">+AJ778+AP778+AV778</f>
        <v>1067</v>
      </c>
      <c r="AD778" s="182">
        <f t="shared" ref="AD778" si="12233">+AF778-AF777</f>
        <v>268</v>
      </c>
      <c r="AE778" s="242">
        <f t="shared" ref="AE778" si="12234">+AE777+AD778</f>
        <v>14874</v>
      </c>
      <c r="AF778" s="154">
        <v>16079</v>
      </c>
      <c r="AG778" s="183">
        <f t="shared" ref="AG778:AG780" si="12235">+AH778-AH777</f>
        <v>359</v>
      </c>
      <c r="AH778" s="154">
        <v>13795</v>
      </c>
      <c r="AI778" s="183">
        <f>+AJ778-AJ777</f>
        <v>1</v>
      </c>
      <c r="AJ778" s="184">
        <v>216</v>
      </c>
      <c r="AK778" s="185">
        <f t="shared" ref="AK778" si="12236">+AL778-AL777</f>
        <v>0</v>
      </c>
      <c r="AL778" s="154">
        <v>79</v>
      </c>
      <c r="AM778" s="183">
        <f t="shared" ref="AM778" si="12237">+AN778-AN777</f>
        <v>0</v>
      </c>
      <c r="AN778" s="154">
        <v>79</v>
      </c>
      <c r="AO778" s="183">
        <f t="shared" ref="AO778" si="12238">+AP778-AP777</f>
        <v>0</v>
      </c>
      <c r="AP778" s="186">
        <v>0</v>
      </c>
      <c r="AQ778" s="185">
        <f t="shared" ref="AQ778" si="12239">+AR778-AR777</f>
        <v>83</v>
      </c>
      <c r="AR778" s="154">
        <v>19376</v>
      </c>
      <c r="AS778" s="183">
        <f t="shared" ref="AS778" si="12240">+AT778-AT777</f>
        <v>0</v>
      </c>
      <c r="AT778" s="154">
        <v>13742</v>
      </c>
      <c r="AU778" s="183">
        <f t="shared" ref="AU778" si="12241">+AV778-AV777</f>
        <v>0</v>
      </c>
      <c r="AV778" s="187">
        <v>851</v>
      </c>
      <c r="AW778" s="237">
        <f t="shared" si="11006"/>
        <v>617</v>
      </c>
      <c r="AX778" s="236">
        <f t="shared" ref="AX778" si="12242">+A778</f>
        <v>44602</v>
      </c>
      <c r="AY778" s="6">
        <v>0</v>
      </c>
      <c r="AZ778" s="237">
        <f t="shared" ref="AZ778" si="12243">+AZ777+AY778</f>
        <v>574</v>
      </c>
      <c r="BA778" s="237">
        <f t="shared" si="10745"/>
        <v>402</v>
      </c>
      <c r="BB778" s="129">
        <v>0</v>
      </c>
      <c r="BC778" s="27">
        <f t="shared" ref="BC778" si="12244">+BC777+BB778</f>
        <v>1118</v>
      </c>
      <c r="BD778" s="237">
        <f t="shared" si="10747"/>
        <v>437</v>
      </c>
      <c r="BE778" s="228">
        <f t="shared" ref="BE778" si="12245">+Z778</f>
        <v>44602</v>
      </c>
      <c r="BF778" s="131">
        <f t="shared" ref="BF778" si="12246">+B778</f>
        <v>45</v>
      </c>
      <c r="BG778" s="131">
        <f t="shared" ref="BG778" si="12247">+BI778</f>
        <v>12892</v>
      </c>
      <c r="BH778" s="228">
        <f t="shared" ref="BH778" si="12248">+A778</f>
        <v>44602</v>
      </c>
      <c r="BI778" s="131">
        <f t="shared" ref="BI778" si="12249">+C778</f>
        <v>12892</v>
      </c>
      <c r="BJ778" s="1">
        <f t="shared" ref="BJ778" si="12250">+BE778</f>
        <v>44602</v>
      </c>
      <c r="BK778">
        <f t="shared" ref="BK778" si="12251">+BM778-BL778</f>
        <v>5</v>
      </c>
      <c r="BL778">
        <f t="shared" ref="BL778" si="12252">+M778</f>
        <v>61</v>
      </c>
      <c r="BM778">
        <f t="shared" ref="BM778" si="12253">+L778</f>
        <v>66</v>
      </c>
      <c r="BN778" s="1">
        <f t="shared" ref="BN778" si="12254">+BJ778</f>
        <v>44602</v>
      </c>
      <c r="BO778">
        <f t="shared" ref="BO778" si="12255">+BO774+BM778</f>
        <v>12075</v>
      </c>
      <c r="BP778">
        <f t="shared" ref="BP778" si="12256">+BP774+BL778</f>
        <v>7225</v>
      </c>
      <c r="BQ778" s="178">
        <f t="shared" ref="BQ778" si="12257">+A778</f>
        <v>44602</v>
      </c>
      <c r="BR778">
        <f t="shared" ref="BR778" si="12258">+AF778</f>
        <v>16079</v>
      </c>
      <c r="BS778">
        <f t="shared" ref="BS778" si="12259">+AH778</f>
        <v>13795</v>
      </c>
      <c r="BT778">
        <f t="shared" ref="BT778" si="12260">+AJ778</f>
        <v>216</v>
      </c>
      <c r="BU778">
        <v>15</v>
      </c>
      <c r="BV778">
        <f t="shared" ref="BV778" si="12261">+AD778</f>
        <v>268</v>
      </c>
      <c r="BW778">
        <f t="shared" ref="BW778" si="12262">+BW774+BV778</f>
        <v>1746</v>
      </c>
      <c r="BX778" s="178">
        <f t="shared" ref="BX778" si="12263">+A778</f>
        <v>44602</v>
      </c>
      <c r="BY778">
        <f t="shared" ref="BY778" si="12264">+AL778</f>
        <v>79</v>
      </c>
      <c r="BZ778">
        <f t="shared" ref="BZ778" si="12265">+AN778</f>
        <v>79</v>
      </c>
      <c r="CA778">
        <f t="shared" ref="CA778" si="12266">+AP778</f>
        <v>0</v>
      </c>
      <c r="CB778" s="178">
        <f t="shared" ref="CB778" si="12267">+A778</f>
        <v>44602</v>
      </c>
      <c r="CC778">
        <f t="shared" ref="CC778" si="12268">+AR778</f>
        <v>19376</v>
      </c>
      <c r="CD778">
        <f t="shared" ref="CD778" si="12269">+AT778</f>
        <v>13742</v>
      </c>
      <c r="CE778">
        <f t="shared" ref="CE778" si="12270">+AV778</f>
        <v>851</v>
      </c>
      <c r="CF778" s="178">
        <f t="shared" ref="CF778" si="12271">+A778</f>
        <v>44602</v>
      </c>
      <c r="CG778">
        <f t="shared" ref="CG778" si="12272">+AD778</f>
        <v>268</v>
      </c>
      <c r="CH778">
        <f t="shared" ref="CH778" si="12273">+AG778</f>
        <v>359</v>
      </c>
      <c r="CI778" s="178">
        <f t="shared" ref="CI778" si="12274">+A778</f>
        <v>44602</v>
      </c>
      <c r="CJ778">
        <f t="shared" ref="CJ778" si="12275">+AI778</f>
        <v>1</v>
      </c>
      <c r="CK778" s="1">
        <f t="shared" ref="CK778" si="12276">+Z778</f>
        <v>44602</v>
      </c>
      <c r="CL778" s="281">
        <f t="shared" ref="CL778" si="12277">+AD778</f>
        <v>268</v>
      </c>
      <c r="CM778" s="1">
        <f t="shared" ref="CM778" si="12278">+Z778</f>
        <v>44602</v>
      </c>
      <c r="CN778" s="282">
        <f t="shared" ref="CN778" si="12279">+AI778</f>
        <v>1</v>
      </c>
      <c r="CO778" s="178">
        <f t="shared" ref="CO778" si="12280">+A778</f>
        <v>44602</v>
      </c>
      <c r="CP778">
        <f t="shared" ref="CP778" si="12281">+AQ778</f>
        <v>83</v>
      </c>
      <c r="CQ778">
        <f t="shared" ref="CQ778" si="12282">+AU778</f>
        <v>0</v>
      </c>
      <c r="CR778">
        <f t="shared" ref="CR778" si="12283">+AS778</f>
        <v>0</v>
      </c>
    </row>
    <row r="779" spans="1:96" ht="18" customHeight="1" x14ac:dyDescent="0.55000000000000004">
      <c r="A779" s="178">
        <v>44603</v>
      </c>
      <c r="B779" s="239">
        <v>59</v>
      </c>
      <c r="C779" s="153">
        <f t="shared" ref="C779" si="12284">+B779+C778</f>
        <v>12951</v>
      </c>
      <c r="D779" s="153">
        <f t="shared" ref="D779" si="12285">+C779-F779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6">+A779</f>
        <v>44603</v>
      </c>
      <c r="AA779" s="229">
        <f t="shared" ref="AA779" si="12287">+AF779+AL779+AR779</f>
        <v>36117</v>
      </c>
      <c r="AB779" s="229">
        <f t="shared" ref="AB779" si="12288">+AH779+AN779+AT779</f>
        <v>27858</v>
      </c>
      <c r="AC779" s="230">
        <f t="shared" ref="AC779" si="12289">+AJ779+AP779+AV779</f>
        <v>1067</v>
      </c>
      <c r="AD779" s="182">
        <f t="shared" ref="AD779" si="12290">+AF779-AF778</f>
        <v>504</v>
      </c>
      <c r="AE779" s="242">
        <f t="shared" ref="AE779" si="12291">+AE778+AD779</f>
        <v>15378</v>
      </c>
      <c r="AF779" s="154">
        <v>16583</v>
      </c>
      <c r="AG779" s="183">
        <f t="shared" si="12235"/>
        <v>242</v>
      </c>
      <c r="AH779" s="154">
        <v>14037</v>
      </c>
      <c r="AI779" s="183">
        <f>+AJ779-AJ778</f>
        <v>0</v>
      </c>
      <c r="AJ779" s="184">
        <v>216</v>
      </c>
      <c r="AK779" s="185">
        <f t="shared" ref="AK779" si="12292">+AL779-AL778</f>
        <v>0</v>
      </c>
      <c r="AL779" s="154">
        <v>79</v>
      </c>
      <c r="AM779" s="183">
        <f t="shared" ref="AM779" si="12293">+AN779-AN778</f>
        <v>0</v>
      </c>
      <c r="AN779" s="154">
        <v>79</v>
      </c>
      <c r="AO779" s="183">
        <f t="shared" ref="AO779" si="12294">+AP779-AP778</f>
        <v>0</v>
      </c>
      <c r="AP779" s="186">
        <v>0</v>
      </c>
      <c r="AQ779" s="185">
        <f t="shared" ref="AQ779" si="12295">+AR779-AR778</f>
        <v>79</v>
      </c>
      <c r="AR779" s="154">
        <v>19455</v>
      </c>
      <c r="AS779" s="183">
        <f t="shared" ref="AS779:AS780" si="12296">+AT779-AT778</f>
        <v>0</v>
      </c>
      <c r="AT779" s="154">
        <v>13742</v>
      </c>
      <c r="AU779" s="183">
        <f t="shared" ref="AU779" si="12297">+AV779-AV778</f>
        <v>0</v>
      </c>
      <c r="AV779" s="187">
        <v>851</v>
      </c>
      <c r="AW779" s="237">
        <f t="shared" si="11006"/>
        <v>618</v>
      </c>
      <c r="AX779" s="236">
        <f t="shared" ref="AX779" si="12298">+A779</f>
        <v>44603</v>
      </c>
      <c r="AY779" s="6">
        <v>0</v>
      </c>
      <c r="AZ779" s="237">
        <f t="shared" ref="AZ779" si="12299">+AZ778+AY779</f>
        <v>574</v>
      </c>
      <c r="BA779" s="237">
        <f t="shared" si="10745"/>
        <v>400</v>
      </c>
      <c r="BB779" s="129">
        <v>0</v>
      </c>
      <c r="BC779" s="27">
        <f t="shared" ref="BC779" si="12300">+BC778+BB779</f>
        <v>1118</v>
      </c>
      <c r="BD779" s="237">
        <f t="shared" si="10747"/>
        <v>435</v>
      </c>
      <c r="BE779" s="228">
        <f t="shared" ref="BE779" si="12301">+Z779</f>
        <v>44603</v>
      </c>
      <c r="BF779" s="131">
        <f t="shared" ref="BF779" si="12302">+B779</f>
        <v>59</v>
      </c>
      <c r="BG779" s="131">
        <f t="shared" ref="BG779" si="12303">+BI779</f>
        <v>12951</v>
      </c>
      <c r="BH779" s="228">
        <f t="shared" ref="BH779" si="12304">+A779</f>
        <v>44603</v>
      </c>
      <c r="BI779" s="131">
        <f t="shared" ref="BI779" si="12305">+C779</f>
        <v>12951</v>
      </c>
      <c r="BJ779" s="1">
        <f t="shared" ref="BJ779" si="12306">+BE779</f>
        <v>44603</v>
      </c>
      <c r="BK779">
        <f t="shared" ref="BK779" si="12307">+BM779-BL779</f>
        <v>0</v>
      </c>
      <c r="BL779">
        <f t="shared" ref="BL779" si="12308">+M779</f>
        <v>41</v>
      </c>
      <c r="BM779">
        <f t="shared" ref="BM779" si="12309">+L779</f>
        <v>41</v>
      </c>
      <c r="BN779" s="1">
        <f t="shared" ref="BN779" si="12310">+BJ779</f>
        <v>44603</v>
      </c>
      <c r="BO779">
        <f t="shared" ref="BO779" si="12311">+BO775+BM779</f>
        <v>11927</v>
      </c>
      <c r="BP779">
        <f t="shared" ref="BP779" si="12312">+BP775+BL779</f>
        <v>7106</v>
      </c>
      <c r="BQ779" s="178">
        <f t="shared" ref="BQ779" si="12313">+A779</f>
        <v>44603</v>
      </c>
      <c r="BR779">
        <f t="shared" ref="BR779" si="12314">+AF779</f>
        <v>16583</v>
      </c>
      <c r="BS779">
        <f t="shared" ref="BS779" si="12315">+AH779</f>
        <v>14037</v>
      </c>
      <c r="BT779">
        <f t="shared" ref="BT779" si="12316">+AJ779</f>
        <v>216</v>
      </c>
      <c r="BU779">
        <v>15</v>
      </c>
      <c r="BV779">
        <f t="shared" ref="BV779" si="12317">+AD779</f>
        <v>504</v>
      </c>
      <c r="BW779">
        <f t="shared" ref="BW779" si="12318">+BW775+BV779</f>
        <v>2166</v>
      </c>
      <c r="BX779" s="178">
        <f t="shared" ref="BX779" si="12319">+A779</f>
        <v>44603</v>
      </c>
      <c r="BY779">
        <f t="shared" ref="BY779" si="12320">+AL779</f>
        <v>79</v>
      </c>
      <c r="BZ779">
        <f t="shared" ref="BZ779" si="12321">+AN779</f>
        <v>79</v>
      </c>
      <c r="CA779">
        <f t="shared" ref="CA779" si="12322">+AP779</f>
        <v>0</v>
      </c>
      <c r="CB779" s="178">
        <f t="shared" ref="CB779" si="12323">+A779</f>
        <v>44603</v>
      </c>
      <c r="CC779">
        <f t="shared" ref="CC779" si="12324">+AR779</f>
        <v>19455</v>
      </c>
      <c r="CD779">
        <f t="shared" ref="CD779" si="12325">+AT779</f>
        <v>13742</v>
      </c>
      <c r="CE779">
        <f t="shared" ref="CE779" si="12326">+AV779</f>
        <v>851</v>
      </c>
      <c r="CF779" s="178">
        <f t="shared" ref="CF779" si="12327">+A779</f>
        <v>44603</v>
      </c>
      <c r="CG779">
        <f t="shared" ref="CG779" si="12328">+AD779</f>
        <v>504</v>
      </c>
      <c r="CH779">
        <f t="shared" ref="CH779" si="12329">+AG779</f>
        <v>242</v>
      </c>
      <c r="CI779" s="178">
        <f t="shared" ref="CI779" si="12330">+A779</f>
        <v>44603</v>
      </c>
      <c r="CJ779">
        <f t="shared" ref="CJ779" si="12331">+AI779</f>
        <v>0</v>
      </c>
      <c r="CK779" s="1">
        <f t="shared" ref="CK779" si="12332">+Z779</f>
        <v>44603</v>
      </c>
      <c r="CL779" s="281">
        <f t="shared" ref="CL779" si="12333">+AD779</f>
        <v>504</v>
      </c>
      <c r="CM779" s="1">
        <f t="shared" ref="CM779" si="12334">+Z779</f>
        <v>44603</v>
      </c>
      <c r="CN779" s="282">
        <f t="shared" ref="CN779" si="12335">+AI779</f>
        <v>0</v>
      </c>
      <c r="CO779" s="178">
        <f t="shared" ref="CO779" si="12336">+A779</f>
        <v>44603</v>
      </c>
      <c r="CP779">
        <f t="shared" ref="CP779" si="12337">+AQ779</f>
        <v>79</v>
      </c>
      <c r="CQ779">
        <f t="shared" ref="CQ779" si="12338">+AU779</f>
        <v>0</v>
      </c>
      <c r="CR779">
        <f t="shared" ref="CR779" si="12339">+AS779</f>
        <v>0</v>
      </c>
    </row>
    <row r="780" spans="1:96" ht="18" customHeight="1" x14ac:dyDescent="0.55000000000000004">
      <c r="A780" s="178">
        <v>44604</v>
      </c>
      <c r="B780" s="239">
        <v>39</v>
      </c>
      <c r="C780" s="153">
        <f t="shared" ref="C780" si="12340">+B780+C779</f>
        <v>12990</v>
      </c>
      <c r="D780" s="153">
        <f t="shared" ref="D780" si="12341">+C780-F780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2">+A780</f>
        <v>44604</v>
      </c>
      <c r="AA780" s="229">
        <f t="shared" ref="AA780" si="12343">+AF780+AL780+AR780</f>
        <v>36313</v>
      </c>
      <c r="AB780" s="229">
        <f t="shared" ref="AB780" si="12344">+AH780+AN780+AT780</f>
        <v>28004</v>
      </c>
      <c r="AC780" s="230">
        <f t="shared" ref="AC780" si="12345">+AJ780+AP780+AV780</f>
        <v>1070</v>
      </c>
      <c r="AD780" s="182">
        <f t="shared" ref="AD780" si="12346">+AF780-AF779</f>
        <v>136</v>
      </c>
      <c r="AE780" s="242">
        <f t="shared" ref="AE780" si="12347">+AE779+AD780</f>
        <v>15514</v>
      </c>
      <c r="AF780" s="154">
        <v>16719</v>
      </c>
      <c r="AG780" s="183">
        <f t="shared" si="12235"/>
        <v>146</v>
      </c>
      <c r="AH780" s="154">
        <v>14183</v>
      </c>
      <c r="AI780" s="183">
        <f>+AJ780-AJ779</f>
        <v>3</v>
      </c>
      <c r="AJ780" s="184">
        <v>219</v>
      </c>
      <c r="AK780" s="185">
        <f t="shared" ref="AK780" si="12348">+AL780-AL779</f>
        <v>0</v>
      </c>
      <c r="AL780" s="154">
        <v>79</v>
      </c>
      <c r="AM780" s="183">
        <f t="shared" ref="AM780" si="12349">+AN780-AN779</f>
        <v>0</v>
      </c>
      <c r="AN780" s="154">
        <v>79</v>
      </c>
      <c r="AO780" s="183">
        <f t="shared" ref="AO780" si="12350">+AP780-AP779</f>
        <v>0</v>
      </c>
      <c r="AP780" s="186">
        <v>0</v>
      </c>
      <c r="AQ780" s="185">
        <f t="shared" ref="AQ780" si="12351">+AR780-AR779</f>
        <v>60</v>
      </c>
      <c r="AR780" s="154">
        <v>19515</v>
      </c>
      <c r="AS780" s="183">
        <f t="shared" si="12296"/>
        <v>0</v>
      </c>
      <c r="AT780" s="154">
        <v>13742</v>
      </c>
      <c r="AU780" s="183">
        <f t="shared" ref="AU780" si="12352">+AV780-AV779</f>
        <v>0</v>
      </c>
      <c r="AV780" s="187">
        <v>851</v>
      </c>
      <c r="AW780" s="237">
        <f t="shared" si="11006"/>
        <v>619</v>
      </c>
      <c r="AX780" s="236">
        <f t="shared" ref="AX780" si="12353">+A780</f>
        <v>44604</v>
      </c>
      <c r="AY780" s="6">
        <v>0</v>
      </c>
      <c r="AZ780" s="237">
        <f t="shared" ref="AZ780" si="12354">+AZ779+AY780</f>
        <v>574</v>
      </c>
      <c r="BA780" s="237">
        <f t="shared" si="10745"/>
        <v>401</v>
      </c>
      <c r="BB780" s="129">
        <v>0</v>
      </c>
      <c r="BC780" s="27">
        <f t="shared" ref="BC780" si="12355">+BC779+BB780</f>
        <v>1118</v>
      </c>
      <c r="BD780" s="237">
        <f t="shared" si="10747"/>
        <v>436</v>
      </c>
      <c r="BE780" s="228">
        <f t="shared" ref="BE780" si="12356">+Z780</f>
        <v>44604</v>
      </c>
      <c r="BF780" s="131">
        <f t="shared" ref="BF780" si="12357">+B780</f>
        <v>39</v>
      </c>
      <c r="BG780" s="131">
        <f t="shared" ref="BG780" si="12358">+BI780</f>
        <v>12990</v>
      </c>
      <c r="BH780" s="228">
        <f t="shared" ref="BH780" si="12359">+A780</f>
        <v>44604</v>
      </c>
      <c r="BI780" s="131">
        <f t="shared" ref="BI780" si="12360">+C780</f>
        <v>12990</v>
      </c>
      <c r="BJ780" s="1">
        <f t="shared" ref="BJ780" si="12361">+BE780</f>
        <v>44604</v>
      </c>
      <c r="BK780">
        <f t="shared" ref="BK780" si="12362">+BM780-BL780</f>
        <v>1</v>
      </c>
      <c r="BL780">
        <f t="shared" ref="BL780" si="12363">+M780</f>
        <v>33</v>
      </c>
      <c r="BM780">
        <f t="shared" ref="BM780" si="12364">+L780</f>
        <v>34</v>
      </c>
      <c r="BN780" s="1">
        <f t="shared" ref="BN780" si="12365">+BJ780</f>
        <v>44604</v>
      </c>
      <c r="BO780">
        <f t="shared" ref="BO780" si="12366">+BO776+BM780</f>
        <v>12017</v>
      </c>
      <c r="BP780">
        <f t="shared" ref="BP780" si="12367">+BP776+BL780</f>
        <v>7161</v>
      </c>
      <c r="BQ780" s="178">
        <f t="shared" ref="BQ780" si="12368">+A780</f>
        <v>44604</v>
      </c>
      <c r="BR780">
        <f t="shared" ref="BR780" si="12369">+AF780</f>
        <v>16719</v>
      </c>
      <c r="BS780">
        <f t="shared" ref="BS780" si="12370">+AH780</f>
        <v>14183</v>
      </c>
      <c r="BT780">
        <f t="shared" ref="BT780" si="12371">+AJ780</f>
        <v>219</v>
      </c>
      <c r="BU780">
        <v>15</v>
      </c>
      <c r="BV780">
        <f t="shared" ref="BV780" si="12372">+AD780</f>
        <v>136</v>
      </c>
      <c r="BW780">
        <f t="shared" ref="BW780" si="12373">+BW776+BV780</f>
        <v>1889</v>
      </c>
      <c r="BX780" s="178">
        <f t="shared" ref="BX780" si="12374">+A780</f>
        <v>44604</v>
      </c>
      <c r="BY780">
        <f t="shared" ref="BY780" si="12375">+AL780</f>
        <v>79</v>
      </c>
      <c r="BZ780">
        <f t="shared" ref="BZ780" si="12376">+AN780</f>
        <v>79</v>
      </c>
      <c r="CA780">
        <f t="shared" ref="CA780" si="12377">+AP780</f>
        <v>0</v>
      </c>
      <c r="CB780" s="178">
        <f t="shared" ref="CB780" si="12378">+A780</f>
        <v>44604</v>
      </c>
      <c r="CC780">
        <f t="shared" ref="CC780" si="12379">+AR780</f>
        <v>19515</v>
      </c>
      <c r="CD780">
        <f t="shared" ref="CD780" si="12380">+AT780</f>
        <v>13742</v>
      </c>
      <c r="CE780">
        <f t="shared" ref="CE780" si="12381">+AV780</f>
        <v>851</v>
      </c>
      <c r="CF780" s="178">
        <f t="shared" ref="CF780" si="12382">+A780</f>
        <v>44604</v>
      </c>
      <c r="CG780">
        <f t="shared" ref="CG780" si="12383">+AD780</f>
        <v>136</v>
      </c>
      <c r="CH780">
        <f t="shared" ref="CH780" si="12384">+AG780</f>
        <v>146</v>
      </c>
      <c r="CI780" s="178">
        <f t="shared" ref="CI780" si="12385">+A780</f>
        <v>44604</v>
      </c>
      <c r="CJ780">
        <f t="shared" ref="CJ780" si="12386">+AI780</f>
        <v>3</v>
      </c>
      <c r="CK780" s="1">
        <f t="shared" ref="CK780" si="12387">+Z780</f>
        <v>44604</v>
      </c>
      <c r="CL780" s="281">
        <f t="shared" ref="CL780" si="12388">+AD780</f>
        <v>136</v>
      </c>
      <c r="CM780" s="1">
        <f t="shared" ref="CM780" si="12389">+Z780</f>
        <v>44604</v>
      </c>
      <c r="CN780" s="282">
        <f t="shared" ref="CN780" si="12390">+AI780</f>
        <v>3</v>
      </c>
      <c r="CO780" s="178">
        <f t="shared" ref="CO780" si="12391">+A780</f>
        <v>44604</v>
      </c>
      <c r="CP780">
        <f t="shared" ref="CP780" si="12392">+AQ780</f>
        <v>60</v>
      </c>
      <c r="CQ780">
        <f t="shared" ref="CQ780" si="12393">+AU780</f>
        <v>0</v>
      </c>
      <c r="CR780">
        <f t="shared" ref="CR780" si="12394">+AS780</f>
        <v>0</v>
      </c>
    </row>
    <row r="781" spans="1:96" ht="18" customHeight="1" x14ac:dyDescent="0.55000000000000004">
      <c r="A781" s="178"/>
      <c r="B781" s="239"/>
      <c r="C781" s="153"/>
      <c r="D781" s="153"/>
      <c r="E781" s="146"/>
      <c r="F781" s="146"/>
      <c r="G781" s="146"/>
      <c r="H781" s="134"/>
      <c r="I781" s="146"/>
      <c r="J781" s="134"/>
      <c r="K781" s="42"/>
      <c r="L781" s="145"/>
      <c r="M781" s="239"/>
      <c r="N781" s="134"/>
      <c r="O781" s="134"/>
      <c r="P781" s="146"/>
      <c r="Q781" s="146"/>
      <c r="R781" s="134"/>
      <c r="S781" s="134"/>
      <c r="T781" s="146"/>
      <c r="U781" s="146"/>
      <c r="V781" s="134"/>
      <c r="W781" s="42"/>
      <c r="X781" s="147"/>
      <c r="Y781" s="5"/>
      <c r="Z781" s="75"/>
      <c r="AA781" s="229"/>
      <c r="AB781" s="229"/>
      <c r="AC781" s="230"/>
      <c r="AD781" s="182"/>
      <c r="AE781" s="242"/>
      <c r="AF781" s="154"/>
      <c r="AG781" s="183"/>
      <c r="AH781" s="154"/>
      <c r="AI781" s="183"/>
      <c r="AJ781" s="184"/>
      <c r="AK781" s="185"/>
      <c r="AL781" s="154"/>
      <c r="AM781" s="183"/>
      <c r="AN781" s="154"/>
      <c r="AO781" s="183"/>
      <c r="AP781" s="186"/>
      <c r="AQ781" s="185"/>
      <c r="AR781" s="154"/>
      <c r="AS781" s="183"/>
      <c r="AT781" s="154"/>
      <c r="AU781" s="183"/>
      <c r="AV781" s="187"/>
      <c r="AW781" s="237"/>
      <c r="AX781" s="236"/>
      <c r="AY781" s="6"/>
      <c r="AZ781" s="237"/>
      <c r="BA781" s="237"/>
      <c r="BB781" s="129"/>
      <c r="BC781" s="27"/>
      <c r="BD781" s="237"/>
      <c r="BE781" s="228"/>
      <c r="BF781" s="131"/>
      <c r="BG781" s="131"/>
      <c r="BH781" s="228"/>
      <c r="BI781" s="131"/>
      <c r="BJ781" s="1"/>
      <c r="BN781" s="1"/>
      <c r="BQ781" s="178"/>
      <c r="BX781" s="178"/>
      <c r="CB781" s="178"/>
      <c r="CF781" s="178"/>
      <c r="CI781" s="178"/>
      <c r="CK781" s="1"/>
      <c r="CL781" s="281"/>
      <c r="CM781" s="1"/>
      <c r="CN781" s="282"/>
      <c r="CO781" s="178"/>
    </row>
    <row r="782" spans="1:96" ht="18" customHeight="1" x14ac:dyDescent="0.55000000000000004">
      <c r="A782" s="178"/>
      <c r="B782" s="239"/>
      <c r="C782" s="153"/>
      <c r="D782" s="153"/>
      <c r="E782" s="146"/>
      <c r="F782" s="146"/>
      <c r="G782" s="146"/>
      <c r="H782" s="134"/>
      <c r="I782" s="146"/>
      <c r="J782" s="134"/>
      <c r="K782" s="42"/>
      <c r="L782" s="145"/>
      <c r="M782" s="146"/>
      <c r="N782" s="134"/>
      <c r="O782" s="134"/>
      <c r="P782" s="146"/>
      <c r="Q782" s="146"/>
      <c r="R782" s="134"/>
      <c r="S782" s="134"/>
      <c r="T782" s="146"/>
      <c r="U782" s="146"/>
      <c r="V782" s="134"/>
      <c r="W782" s="42"/>
      <c r="X782" s="147"/>
      <c r="Y782" s="5"/>
      <c r="Z782" s="75"/>
      <c r="AA782" s="229"/>
      <c r="AB782" s="229"/>
      <c r="AC782" s="230"/>
      <c r="AD782" s="182"/>
      <c r="AE782" s="242"/>
      <c r="AF782" s="154"/>
      <c r="AG782" s="183"/>
      <c r="AH782" s="154"/>
      <c r="AI782" s="183"/>
      <c r="AJ782" s="184"/>
      <c r="AK782" s="185"/>
      <c r="AL782" s="154"/>
      <c r="AM782" s="183"/>
      <c r="AN782" s="154"/>
      <c r="AO782" s="183"/>
      <c r="AP782" s="186"/>
      <c r="AQ782" s="185"/>
      <c r="AR782" s="154"/>
      <c r="AS782" s="183"/>
      <c r="AT782" s="154"/>
      <c r="AU782" s="183"/>
      <c r="AV782" s="187"/>
      <c r="AW782" s="237"/>
      <c r="AX782" s="236"/>
      <c r="AY782" s="6"/>
      <c r="AZ782" s="237"/>
      <c r="BA782" s="237"/>
      <c r="BB782" s="129"/>
      <c r="BC782" s="27"/>
      <c r="BD782" s="237"/>
      <c r="BE782" s="228"/>
      <c r="BF782" s="131"/>
      <c r="BG782" s="131"/>
      <c r="BH782" s="228"/>
      <c r="BI782" s="131"/>
      <c r="BJ782" s="1"/>
      <c r="BN782" s="1"/>
      <c r="BQ782" s="178"/>
      <c r="BX782" s="178"/>
      <c r="CB782" s="178"/>
      <c r="CF782" s="178"/>
      <c r="CI782" s="178"/>
      <c r="CK782" s="1"/>
      <c r="CL782" s="281"/>
      <c r="CM782" s="1"/>
      <c r="CN782" s="282"/>
      <c r="CO782" s="178"/>
    </row>
    <row r="783" spans="1:96" ht="7" customHeight="1" thickBot="1" x14ac:dyDescent="0.6">
      <c r="A783" s="66"/>
      <c r="B783" s="145"/>
      <c r="C783" s="153"/>
      <c r="D783" s="146"/>
      <c r="E783" s="146"/>
      <c r="F783" s="146"/>
      <c r="G783" s="146"/>
      <c r="H783" s="134"/>
      <c r="I783" s="146"/>
      <c r="J783" s="134"/>
      <c r="K783" s="147"/>
      <c r="L783" s="145"/>
      <c r="M783" s="146"/>
      <c r="N783" s="134"/>
      <c r="O783" s="134"/>
      <c r="P783" s="146"/>
      <c r="Q783" s="146"/>
      <c r="R783" s="134"/>
      <c r="S783" s="134"/>
      <c r="T783" s="146"/>
      <c r="U783" s="146"/>
      <c r="V783" s="134"/>
      <c r="W783" s="42"/>
      <c r="X783" s="147"/>
      <c r="Z783" s="66"/>
      <c r="AA783" s="64"/>
      <c r="AB783" s="64"/>
      <c r="AC783" s="64"/>
      <c r="AD783" s="182"/>
      <c r="AE783" s="242"/>
      <c r="AF783" s="154"/>
      <c r="AG783" s="183"/>
      <c r="AH783" s="154"/>
      <c r="AI783" s="183"/>
      <c r="AJ783" s="184"/>
      <c r="AK783" s="185"/>
      <c r="AL783" s="154"/>
      <c r="AM783" s="183"/>
      <c r="AN783" s="154"/>
      <c r="AO783" s="183"/>
      <c r="AP783" s="186"/>
      <c r="AQ783" s="185"/>
      <c r="AR783" s="154"/>
      <c r="AS783" s="183"/>
      <c r="AT783" s="154"/>
      <c r="AU783" s="183"/>
      <c r="AV783" s="187"/>
    </row>
    <row r="784" spans="1:96" x14ac:dyDescent="0.55000000000000004">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AE784">
        <f>SUM(AD443:AD448)</f>
        <v>190</v>
      </c>
      <c r="AY784" s="45" t="s">
        <v>475</v>
      </c>
      <c r="BB784" s="45" t="s">
        <v>474</v>
      </c>
      <c r="BV784">
        <f>SUM(BV442:BV783)</f>
        <v>5569</v>
      </c>
    </row>
    <row r="785" spans="1:54" x14ac:dyDescent="0.55000000000000004">
      <c r="B785">
        <f>SUM(B554:B584)</f>
        <v>832</v>
      </c>
      <c r="AI785" s="258">
        <f>SUM(AI189:AI558)</f>
        <v>205</v>
      </c>
      <c r="AY785" s="45">
        <f>SUM(AY359:AY413)</f>
        <v>69</v>
      </c>
      <c r="BB785" s="45">
        <f>SUM(BB374:BB413)</f>
        <v>941</v>
      </c>
    </row>
    <row r="786" spans="1:54" x14ac:dyDescent="0.55000000000000004">
      <c r="L786">
        <f>SUM(L97:L785)</f>
        <v>16344</v>
      </c>
      <c r="P786">
        <f>SUM(P97:P785)</f>
        <v>3389</v>
      </c>
      <c r="AD786">
        <f>SUM(AD188:AD194)</f>
        <v>82</v>
      </c>
      <c r="AY786" s="45" t="s">
        <v>686</v>
      </c>
    </row>
    <row r="787" spans="1:54" ht="15" customHeight="1" x14ac:dyDescent="0.55000000000000004">
      <c r="A787" s="129"/>
      <c r="D787">
        <f>SUM(B229:B259)</f>
        <v>435</v>
      </c>
      <c r="Z787" s="129"/>
      <c r="AA787" s="129"/>
      <c r="AB787" s="129"/>
      <c r="AC787" s="129"/>
      <c r="AF787">
        <f>SUM(AD188:AD558)</f>
        <v>10740</v>
      </c>
      <c r="AY787" s="45">
        <f>SUM(AY581:AY783)</f>
        <v>164</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54"/>
  <sheetViews>
    <sheetView zoomScaleNormal="100" workbookViewId="0">
      <pane xSplit="3" ySplit="1" topLeftCell="E528" activePane="bottomRight" state="frozen"/>
      <selection pane="topRight" activeCell="C1" sqref="C1"/>
      <selection pane="bottomLeft" activeCell="A2" sqref="A2"/>
      <selection pane="bottomRight" activeCell="D543" sqref="D543"/>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3"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c r="C544" s="1"/>
      <c r="J544" s="264"/>
      <c r="AG544" s="1"/>
      <c r="AH544" s="265"/>
      <c r="AI544" s="265"/>
      <c r="AK544" s="265"/>
    </row>
    <row r="545" spans="2:38" ht="17.5" customHeight="1" x14ac:dyDescent="0.55000000000000004">
      <c r="B545" s="264"/>
      <c r="C545" s="1"/>
      <c r="E545" s="292"/>
      <c r="J545" s="264"/>
      <c r="AG545" s="1"/>
      <c r="AH545" s="265"/>
      <c r="AI545" s="265"/>
    </row>
    <row r="546" spans="2:38" x14ac:dyDescent="0.55000000000000004">
      <c r="B546" s="239"/>
      <c r="C546" s="1"/>
      <c r="AG546" s="277">
        <v>1</v>
      </c>
    </row>
    <row r="547" spans="2:38" s="263" customFormat="1" ht="5" customHeight="1" x14ac:dyDescent="0.55000000000000004">
      <c r="B547" s="262"/>
      <c r="C547" s="261"/>
      <c r="AF547" s="5"/>
    </row>
    <row r="548" spans="2:38" ht="5.5" customHeight="1" x14ac:dyDescent="0.55000000000000004">
      <c r="B548" s="255"/>
      <c r="C548" s="1"/>
    </row>
    <row r="549" spans="2:38" x14ac:dyDescent="0.55000000000000004">
      <c r="B549">
        <f>SUM(B2:B548)</f>
        <v>10639</v>
      </c>
      <c r="C549" s="1" t="s">
        <v>348</v>
      </c>
      <c r="D549" s="27">
        <f t="shared" ref="D549:J549" si="486">SUM(D2:D548)</f>
        <v>2982</v>
      </c>
      <c r="E549" s="27">
        <f t="shared" si="486"/>
        <v>1935</v>
      </c>
      <c r="F549" s="27">
        <f t="shared" si="486"/>
        <v>706</v>
      </c>
      <c r="G549" s="27">
        <f t="shared" si="486"/>
        <v>371</v>
      </c>
      <c r="H549">
        <f t="shared" si="486"/>
        <v>1397</v>
      </c>
      <c r="I549" s="27">
        <f t="shared" si="486"/>
        <v>646</v>
      </c>
      <c r="J549" s="27">
        <f t="shared" si="486"/>
        <v>2602</v>
      </c>
      <c r="K549">
        <f t="shared" ref="K549:AE549" si="487">SUM(K2:K548)</f>
        <v>199</v>
      </c>
      <c r="L549">
        <f t="shared" si="487"/>
        <v>6</v>
      </c>
      <c r="M549">
        <f t="shared" si="487"/>
        <v>21</v>
      </c>
      <c r="N549">
        <f t="shared" si="487"/>
        <v>43</v>
      </c>
      <c r="O549">
        <f t="shared" si="487"/>
        <v>455</v>
      </c>
      <c r="P549">
        <f t="shared" si="487"/>
        <v>17</v>
      </c>
      <c r="Q549">
        <f t="shared" si="487"/>
        <v>26</v>
      </c>
      <c r="R549">
        <f t="shared" si="487"/>
        <v>152</v>
      </c>
      <c r="S549">
        <f t="shared" si="487"/>
        <v>21</v>
      </c>
      <c r="T549">
        <f t="shared" si="487"/>
        <v>88</v>
      </c>
      <c r="U549">
        <f t="shared" si="487"/>
        <v>97</v>
      </c>
      <c r="V549">
        <f t="shared" si="487"/>
        <v>140</v>
      </c>
      <c r="W549">
        <f t="shared" si="487"/>
        <v>1</v>
      </c>
      <c r="X549">
        <f t="shared" si="487"/>
        <v>19</v>
      </c>
      <c r="Y549">
        <f t="shared" si="487"/>
        <v>138</v>
      </c>
      <c r="Z549">
        <f t="shared" si="487"/>
        <v>151</v>
      </c>
      <c r="AA549">
        <f t="shared" si="487"/>
        <v>1</v>
      </c>
      <c r="AB549">
        <f t="shared" si="487"/>
        <v>212</v>
      </c>
      <c r="AC549">
        <f t="shared" si="487"/>
        <v>58</v>
      </c>
      <c r="AD549">
        <f t="shared" si="487"/>
        <v>435</v>
      </c>
      <c r="AE549">
        <f t="shared" si="487"/>
        <v>322</v>
      </c>
      <c r="AL549" s="265"/>
    </row>
    <row r="550" spans="2:38" x14ac:dyDescent="0.55000000000000004">
      <c r="C550" s="1"/>
    </row>
    <row r="551" spans="2:38" ht="5" customHeight="1" x14ac:dyDescent="0.55000000000000004">
      <c r="C551" s="1"/>
    </row>
    <row r="554" spans="2:38" x14ac:dyDescent="0.55000000000000004">
      <c r="B554" s="239"/>
      <c r="K55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3" zoomScale="70" zoomScaleNormal="70" workbookViewId="0">
      <selection activeCell="L127" sqref="L127"/>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88"/>
  <sheetViews>
    <sheetView topLeftCell="A2" workbookViewId="0">
      <pane xSplit="2" ySplit="2" topLeftCell="C574" activePane="bottomRight" state="frozen"/>
      <selection activeCell="O24" sqref="O24"/>
      <selection pane="topRight" activeCell="O24" sqref="O24"/>
      <selection pane="bottomLeft" activeCell="O24" sqref="O24"/>
      <selection pane="bottomRight" activeCell="G584" sqref="G58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584" si="4459">+A574+1</f>
        <v>577</v>
      </c>
      <c r="B575" s="248"/>
      <c r="C575" s="45"/>
      <c r="D575" t="s">
        <v>797</v>
      </c>
      <c r="E575">
        <v>24</v>
      </c>
      <c r="F575">
        <f t="shared" ref="F575:F584"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B585" s="248"/>
      <c r="C585" s="45"/>
      <c r="G585" s="1"/>
      <c r="H585" s="129"/>
      <c r="I585" s="247"/>
      <c r="J585" s="129"/>
      <c r="K585" s="252"/>
      <c r="L585" s="275"/>
      <c r="M585" s="5"/>
      <c r="N585" s="252"/>
      <c r="O585" s="129"/>
      <c r="P585" s="129"/>
      <c r="Q585" s="6"/>
      <c r="R585" s="276"/>
      <c r="S585" s="238"/>
      <c r="T585" s="253"/>
      <c r="U585" s="278"/>
      <c r="V585" s="5"/>
      <c r="W585" s="27"/>
      <c r="X585" s="253"/>
      <c r="Y585" s="5"/>
      <c r="Z585" s="250"/>
    </row>
    <row r="586" spans="1:26" x14ac:dyDescent="0.55000000000000004">
      <c r="B586" s="248"/>
      <c r="C586" s="45"/>
      <c r="G586" s="1"/>
      <c r="H586" s="128"/>
      <c r="I586" s="285"/>
      <c r="J586" s="128"/>
      <c r="K586" s="286"/>
      <c r="L586" s="287"/>
      <c r="M586" s="285"/>
      <c r="N586" s="286"/>
      <c r="O586" s="128"/>
      <c r="P586" s="285"/>
      <c r="Q586" s="288"/>
      <c r="R586" s="289"/>
      <c r="S586" s="288"/>
      <c r="T586" s="128"/>
      <c r="U586" s="290"/>
      <c r="V586" s="285"/>
      <c r="W586" s="285"/>
      <c r="X586" s="128"/>
      <c r="Y586" s="285"/>
      <c r="Z586" s="128"/>
    </row>
    <row r="587" spans="1:26" ht="7.5" customHeight="1" x14ac:dyDescent="0.55000000000000004">
      <c r="H587" s="285"/>
      <c r="I587" s="285"/>
      <c r="J587" s="285"/>
      <c r="K587" s="285"/>
      <c r="L587" s="291"/>
      <c r="M587" s="285"/>
      <c r="N587" s="285"/>
      <c r="O587" s="285"/>
      <c r="P587" s="285"/>
      <c r="Q587" s="285"/>
      <c r="R587" s="291"/>
      <c r="S587" s="285"/>
      <c r="T587" s="285"/>
      <c r="U587" s="285"/>
      <c r="V587" s="285"/>
      <c r="W587" s="285"/>
      <c r="X587" s="128"/>
      <c r="Y587" s="285"/>
      <c r="Z587" s="128"/>
    </row>
    <row r="588" spans="1:26" x14ac:dyDescent="0.55000000000000004">
      <c r="H588" s="285"/>
      <c r="I588" s="285"/>
      <c r="J588" s="285"/>
      <c r="K588" s="285"/>
      <c r="L588" s="291"/>
      <c r="M588" s="285"/>
      <c r="N588" s="285"/>
      <c r="O588" s="285"/>
      <c r="P588" s="285"/>
      <c r="Q588" s="285"/>
      <c r="R588" s="291"/>
      <c r="S588" s="285"/>
      <c r="T588" s="285"/>
      <c r="U588" s="285"/>
      <c r="V588" s="285"/>
      <c r="W588" s="285"/>
      <c r="X588" s="128"/>
      <c r="Y588" s="285"/>
      <c r="Z588"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2022-02-14T04:24:17Z</dcterms:modified>
</cp:coreProperties>
</file>