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9A7C5A21-317E-4BA5-B3E2-FFA1216D52D0}" xr6:coauthVersionLast="47" xr6:coauthVersionMax="47" xr10:uidLastSave="{00000000-0000-0000-0000-000000000000}"/>
  <bookViews>
    <workbookView xWindow="-110" yWindow="-110" windowWidth="19420" windowHeight="9800" tabRatio="637"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79" i="2" l="1"/>
  <c r="CR778" i="5"/>
  <c r="CQ778" i="5"/>
  <c r="CP778" i="5"/>
  <c r="CO778" i="5"/>
  <c r="CN778" i="5"/>
  <c r="CM778" i="5"/>
  <c r="CL778" i="5"/>
  <c r="CK778" i="5"/>
  <c r="CJ778" i="5"/>
  <c r="CI778" i="5"/>
  <c r="CH778" i="5"/>
  <c r="CG778" i="5"/>
  <c r="CF778" i="5"/>
  <c r="CE778" i="5"/>
  <c r="CD778" i="5"/>
  <c r="CC778" i="5"/>
  <c r="CB778" i="5"/>
  <c r="CA778" i="5"/>
  <c r="BZ778" i="5"/>
  <c r="BY778" i="5"/>
  <c r="BX778" i="5"/>
  <c r="BW778" i="5"/>
  <c r="BV778" i="5"/>
  <c r="BT778" i="5"/>
  <c r="BS778" i="5"/>
  <c r="BR778" i="5"/>
  <c r="BQ778" i="5"/>
  <c r="BP778" i="5"/>
  <c r="BO778" i="5"/>
  <c r="BM778" i="5"/>
  <c r="BL778" i="5"/>
  <c r="BK778" i="5"/>
  <c r="BJ778" i="5"/>
  <c r="BN778" i="5" s="1"/>
  <c r="BI778" i="5"/>
  <c r="BH778" i="5"/>
  <c r="BG778" i="5"/>
  <c r="BF778" i="5"/>
  <c r="BE778" i="5"/>
  <c r="BD778" i="5"/>
  <c r="BC778" i="5"/>
  <c r="BA778" i="5"/>
  <c r="AZ778" i="5"/>
  <c r="AX778" i="5"/>
  <c r="AW778" i="5"/>
  <c r="AU778" i="5"/>
  <c r="AS778" i="5"/>
  <c r="AQ778" i="5"/>
  <c r="AO778" i="5"/>
  <c r="AM778" i="5"/>
  <c r="AK778" i="5"/>
  <c r="AI778" i="5"/>
  <c r="AG778" i="5"/>
  <c r="AD778" i="5"/>
  <c r="AE778" i="5" s="1"/>
  <c r="AC778" i="5"/>
  <c r="AB778" i="5"/>
  <c r="AA778" i="5"/>
  <c r="Z778" i="5"/>
  <c r="Y778" i="5"/>
  <c r="C778" i="5"/>
  <c r="D778" i="5" s="1"/>
  <c r="Y582" i="6"/>
  <c r="Z582" i="6" s="1"/>
  <c r="X582" i="6"/>
  <c r="V582" i="6"/>
  <c r="U582" i="6"/>
  <c r="T582" i="6"/>
  <c r="S582" i="6"/>
  <c r="R582" i="6"/>
  <c r="N582" i="6"/>
  <c r="L582" i="6"/>
  <c r="K582" i="6"/>
  <c r="I582" i="6"/>
  <c r="W582" i="6" s="1"/>
  <c r="F582" i="6"/>
  <c r="A582" i="6"/>
  <c r="AJ541" i="7"/>
  <c r="AI541" i="7"/>
  <c r="AG541" i="7"/>
  <c r="J541" i="7"/>
  <c r="B541" i="7" s="1"/>
  <c r="AK541" i="7" s="1"/>
  <c r="AE779" i="2"/>
  <c r="AB779" i="2"/>
  <c r="AA779" i="2"/>
  <c r="Z779" i="2"/>
  <c r="X779" i="2"/>
  <c r="W779" i="2"/>
  <c r="P779" i="2"/>
  <c r="O779" i="2"/>
  <c r="M779" i="2"/>
  <c r="K779" i="2"/>
  <c r="H779" i="2"/>
  <c r="Y779" i="2" s="1"/>
  <c r="AF778" i="2"/>
  <c r="AE778" i="2"/>
  <c r="AA778" i="2"/>
  <c r="Z778" i="2"/>
  <c r="X778" i="2"/>
  <c r="W778" i="2"/>
  <c r="CQ777" i="5"/>
  <c r="CP777" i="5"/>
  <c r="CO777" i="5"/>
  <c r="CI777" i="5"/>
  <c r="CH777" i="5"/>
  <c r="CG777" i="5"/>
  <c r="CF777" i="5"/>
  <c r="CE777" i="5"/>
  <c r="CD777" i="5"/>
  <c r="CC777" i="5"/>
  <c r="CB777" i="5"/>
  <c r="CA777" i="5"/>
  <c r="BZ777" i="5"/>
  <c r="BY777" i="5"/>
  <c r="BX777" i="5"/>
  <c r="BT777" i="5"/>
  <c r="BS777" i="5"/>
  <c r="BR777" i="5"/>
  <c r="BQ777" i="5"/>
  <c r="BM777" i="5"/>
  <c r="BK777" i="5" s="1"/>
  <c r="BL777" i="5"/>
  <c r="BH777" i="5"/>
  <c r="BF777" i="5"/>
  <c r="BE777" i="5"/>
  <c r="BJ777" i="5" s="1"/>
  <c r="BN777" i="5" s="1"/>
  <c r="AX777" i="5"/>
  <c r="AU777" i="5"/>
  <c r="AS777" i="5"/>
  <c r="CR777" i="5" s="1"/>
  <c r="AI777" i="5"/>
  <c r="CN777" i="5" s="1"/>
  <c r="AI776" i="5"/>
  <c r="CJ776" i="5" s="1"/>
  <c r="AI775" i="5"/>
  <c r="AI774" i="5"/>
  <c r="AI773" i="5"/>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AQ777" i="5"/>
  <c r="AO777" i="5"/>
  <c r="AM777" i="5"/>
  <c r="AK777" i="5"/>
  <c r="P778" i="2"/>
  <c r="AD777" i="5"/>
  <c r="CL777" i="5" s="1"/>
  <c r="AC777" i="5"/>
  <c r="AB777" i="5"/>
  <c r="AA777" i="5"/>
  <c r="Z777" i="5"/>
  <c r="CM777" i="5" s="1"/>
  <c r="AJ540" i="7"/>
  <c r="AI540" i="7"/>
  <c r="AG540" i="7"/>
  <c r="J540" i="7"/>
  <c r="B540" i="7" s="1"/>
  <c r="AK540" i="7" s="1"/>
  <c r="AH540" i="7" s="1"/>
  <c r="Y581" i="6"/>
  <c r="V581" i="6"/>
  <c r="U581" i="6"/>
  <c r="AF777" i="2"/>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F776" i="2"/>
  <c r="AE776" i="2"/>
  <c r="AA776" i="2"/>
  <c r="Z776" i="2"/>
  <c r="X776" i="2"/>
  <c r="W776" i="2"/>
  <c r="P776" i="2"/>
  <c r="AJ538" i="7"/>
  <c r="AI538" i="7"/>
  <c r="AG538" i="7"/>
  <c r="J538" i="7"/>
  <c r="B538" i="7" s="1"/>
  <c r="AK538" i="7" s="1"/>
  <c r="Y579" i="6"/>
  <c r="V579" i="6"/>
  <c r="U579" i="6"/>
  <c r="AU775" i="5"/>
  <c r="CQ775" i="5" s="1"/>
  <c r="AS775" i="5"/>
  <c r="CR775" i="5" s="1"/>
  <c r="CO775" i="5"/>
  <c r="CN775" i="5"/>
  <c r="CJ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N774" i="5"/>
  <c r="CJ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F775" i="2"/>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F774" i="2"/>
  <c r="AE774" i="2"/>
  <c r="AA774" i="2"/>
  <c r="Z774" i="2"/>
  <c r="X774" i="2"/>
  <c r="W774" i="2"/>
  <c r="P774" i="2"/>
  <c r="AG773" i="5"/>
  <c r="CH773" i="5" s="1"/>
  <c r="CO773" i="5"/>
  <c r="CN773" i="5"/>
  <c r="CJ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N776" i="5" l="1"/>
  <c r="CJ777" i="5"/>
  <c r="CK777" i="5"/>
  <c r="BV777" i="5"/>
  <c r="AH541" i="7"/>
  <c r="I779" i="2"/>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F773" i="2"/>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F772" i="2"/>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F771" i="2" l="1"/>
  <c r="AF770" i="2"/>
  <c r="AF769" i="2"/>
  <c r="AF768" i="2"/>
  <c r="AF767" i="2"/>
  <c r="AF763" i="2"/>
  <c r="AF764" i="2"/>
  <c r="AF765" i="2"/>
  <c r="AF766" i="2"/>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AH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M768" i="5" l="1"/>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F762" i="2"/>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F761" i="2"/>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F760" i="2"/>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AH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6" i="7" l="1"/>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782"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9" i="7" l="1"/>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84" i="5"/>
  <c r="AS581" i="5"/>
  <c r="CR581" i="5" s="1"/>
  <c r="AG581" i="5"/>
  <c r="CH581" i="5" s="1"/>
  <c r="X546"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46"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46"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46"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81" i="5" s="1"/>
  <c r="CG443" i="5"/>
  <c r="AE781"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82" i="5"/>
  <c r="CI378" i="5" l="1"/>
  <c r="CF378" i="5"/>
  <c r="CE378" i="5"/>
  <c r="CD378" i="5"/>
  <c r="CC378" i="5"/>
  <c r="CB378" i="5"/>
  <c r="CA378" i="5"/>
  <c r="BZ378" i="5"/>
  <c r="BY378" i="5"/>
  <c r="BX378" i="5"/>
  <c r="BT378" i="5"/>
  <c r="BS378" i="5"/>
  <c r="BR378" i="5"/>
  <c r="BQ378" i="5"/>
  <c r="BL378" i="5"/>
  <c r="BM378" i="5"/>
  <c r="BH378" i="5"/>
  <c r="BF378" i="5"/>
  <c r="BB782"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46" i="7"/>
  <c r="AD546" i="7"/>
  <c r="AB546" i="7"/>
  <c r="G546" i="7"/>
  <c r="Y546" i="7"/>
  <c r="N546" i="7"/>
  <c r="E546"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51"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84"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82"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84" i="5"/>
  <c r="AD783"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83" i="5"/>
  <c r="L783"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D758" i="5"/>
  <c r="BI758" i="5"/>
  <c r="BG758" i="5" s="1"/>
  <c r="W435" i="6"/>
  <c r="I436" i="6"/>
  <c r="H325" i="2"/>
  <c r="Y324" i="2"/>
  <c r="M297" i="2"/>
  <c r="AB296" i="2"/>
  <c r="I296" i="2"/>
  <c r="D777" i="5" l="1"/>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46" i="7"/>
  <c r="T546" i="7"/>
  <c r="R546" i="7"/>
  <c r="Z546" i="7"/>
  <c r="AC54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78" i="2" l="1"/>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46" i="7"/>
  <c r="AJ371" i="7"/>
  <c r="S546" i="7"/>
  <c r="B371" i="7"/>
  <c r="AK371" i="7" s="1"/>
  <c r="AH371" i="7" s="1"/>
  <c r="U546"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46" i="7"/>
  <c r="M546" i="7"/>
  <c r="K546" i="7"/>
  <c r="AJ392" i="7"/>
  <c r="I546"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78" i="2" l="1"/>
  <c r="I778" i="2"/>
  <c r="AB777" i="2"/>
  <c r="I777" i="2"/>
  <c r="W555" i="6"/>
  <c r="I556" i="6"/>
  <c r="AH501" i="7"/>
  <c r="B513" i="7"/>
  <c r="AK513" i="7" s="1"/>
  <c r="AH513" i="7" s="1"/>
  <c r="W556" i="6" l="1"/>
  <c r="I557" i="6"/>
  <c r="W557" i="6" l="1"/>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B546" i="7"/>
  <c r="F546" i="7"/>
  <c r="J546" i="7"/>
  <c r="D546" i="7"/>
  <c r="AJ536" i="7"/>
  <c r="H546" i="7"/>
  <c r="AI536" i="7"/>
  <c r="B536" i="7"/>
  <c r="AK536" i="7" s="1"/>
  <c r="L546" i="7"/>
  <c r="AH536" i="7" l="1"/>
  <c r="W577" i="6"/>
  <c r="I578" i="6"/>
  <c r="W578" i="6" l="1"/>
  <c r="I579" i="6"/>
  <c r="W579" i="6" l="1"/>
  <c r="I580" i="6"/>
  <c r="W580" i="6" l="1"/>
  <c r="I581" i="6"/>
  <c r="W581" i="6" s="1"/>
</calcChain>
</file>

<file path=xl/sharedStrings.xml><?xml version="1.0" encoding="utf-8"?>
<sst xmlns="http://schemas.openxmlformats.org/spreadsheetml/2006/main" count="1104" uniqueCount="805">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</sst>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国家衛健委発表に基づく感染状況!$AE$374:$AE$781</c:f>
              <c:numCache>
                <c:formatCode>m"月"d"日"</c:formatCode>
                <c:ptCount val="40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numCache>
            </c:numRef>
          </c:cat>
          <c:val>
            <c:numRef>
              <c:f>国家衛健委発表に基づく感染状況!$AF$374:$AF$781</c:f>
              <c:numCache>
                <c:formatCode>#,##0_);[Red]\(#,##0\)</c:formatCode>
                <c:ptCount val="40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香港マカオ台湾の患者・海外輸入症例・無症状病原体保有者!$CM$189:$CM$779</c:f>
              <c:numCache>
                <c:formatCode>m"月"d"日"</c:formatCode>
                <c:ptCount val="59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numCache>
            </c:numRef>
          </c:cat>
          <c:val>
            <c:numRef>
              <c:f>香港マカオ台湾の患者・海外輸入症例・無症状病原体保有者!$CN$189:$CN$779</c:f>
              <c:numCache>
                <c:formatCode>General</c:formatCode>
                <c:ptCount val="59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香港マカオ台湾の患者・海外輸入症例・無症状病原体保有者!$CK$189:$CK$780</c:f>
              <c:numCache>
                <c:formatCode>m"月"d"日"</c:formatCode>
                <c:ptCount val="59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numCache>
            </c:numRef>
          </c:cat>
          <c:val>
            <c:numRef>
              <c:f>香港マカオ台湾の患者・海外輸入症例・無症状病原体保有者!$CL$189:$CL$780</c:f>
              <c:numCache>
                <c:formatCode>General</c:formatCode>
                <c:ptCount val="59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省市別輸入症例数変化!$C$2:$C$544</c:f>
              <c:numCache>
                <c:formatCode>m"月"d"日"</c:formatCode>
                <c:ptCount val="5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numCache>
            </c:numRef>
          </c:cat>
          <c:val>
            <c:numRef>
              <c:f>省市別輸入症例数変化!$D$2:$D$544</c:f>
              <c:numCache>
                <c:formatCode>General</c:formatCode>
                <c:ptCount val="54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省市別輸入症例数変化!$C$2:$C$544</c:f>
              <c:numCache>
                <c:formatCode>m"月"d"日"</c:formatCode>
                <c:ptCount val="5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numCache>
            </c:numRef>
          </c:cat>
          <c:val>
            <c:numRef>
              <c:f>省市別輸入症例数変化!$E$2:$E$544</c:f>
              <c:numCache>
                <c:formatCode>General</c:formatCode>
                <c:ptCount val="54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省市別輸入症例数変化!$C$2:$C$544</c:f>
              <c:numCache>
                <c:formatCode>m"月"d"日"</c:formatCode>
                <c:ptCount val="5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numCache>
            </c:numRef>
          </c:cat>
          <c:val>
            <c:numRef>
              <c:f>省市別輸入症例数変化!$F$2:$F$544</c:f>
              <c:numCache>
                <c:formatCode>General</c:formatCode>
                <c:ptCount val="54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省市別輸入症例数変化!$C$2:$C$544</c:f>
              <c:numCache>
                <c:formatCode>m"月"d"日"</c:formatCode>
                <c:ptCount val="5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numCache>
            </c:numRef>
          </c:cat>
          <c:val>
            <c:numRef>
              <c:f>省市別輸入症例数変化!$G$2:$G$544</c:f>
              <c:numCache>
                <c:formatCode>General</c:formatCode>
                <c:ptCount val="543"/>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省市別輸入症例数変化!$C$2:$C$544</c:f>
              <c:numCache>
                <c:formatCode>m"月"d"日"</c:formatCode>
                <c:ptCount val="5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numCache>
            </c:numRef>
          </c:cat>
          <c:val>
            <c:numRef>
              <c:f>省市別輸入症例数変化!$H$2:$H$544</c:f>
              <c:numCache>
                <c:formatCode>General</c:formatCode>
                <c:ptCount val="54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省市別輸入症例数変化!$C$2:$C$544</c:f>
              <c:numCache>
                <c:formatCode>m"月"d"日"</c:formatCode>
                <c:ptCount val="5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numCache>
            </c:numRef>
          </c:cat>
          <c:val>
            <c:numRef>
              <c:f>省市別輸入症例数変化!$I$2:$I$544</c:f>
              <c:numCache>
                <c:formatCode>General</c:formatCode>
                <c:ptCount val="54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省市別輸入症例数変化!$C$2:$C$544</c:f>
              <c:numCache>
                <c:formatCode>m"月"d"日"</c:formatCode>
                <c:ptCount val="5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numCache>
            </c:numRef>
          </c:cat>
          <c:val>
            <c:numRef>
              <c:f>省市別輸入症例数変化!$J$2:$J$544</c:f>
              <c:numCache>
                <c:formatCode>0_);[Red]\(0\)</c:formatCode>
                <c:ptCount val="543"/>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省市別輸入症例数変化!$AH$2:$AH$542</c:f>
              <c:numCache>
                <c:formatCode>0_);[Red]\(0\)</c:formatCode>
                <c:ptCount val="54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省市別輸入症例数変化!$AI$2:$AI$542</c:f>
              <c:numCache>
                <c:formatCode>0_);[Red]\(0\)</c:formatCode>
                <c:ptCount val="54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省市別輸入症例数変化!$AJ$2:$AJ$542</c:f>
              <c:numCache>
                <c:formatCode>General</c:formatCode>
                <c:ptCount val="54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省市別輸入症例数変化!$AH$2:$AH$542</c:f>
              <c:numCache>
                <c:formatCode>0_);[Red]\(0\)</c:formatCode>
                <c:ptCount val="54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省市別輸入症例数変化!$AI$2:$AI$542</c:f>
              <c:numCache>
                <c:formatCode>0_);[Red]\(0\)</c:formatCode>
                <c:ptCount val="54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省市別輸入症例数変化!$AJ$2:$AJ$542</c:f>
              <c:numCache>
                <c:formatCode>General</c:formatCode>
                <c:ptCount val="54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香港マカオ台湾の患者・海外輸入症例・無症状病原体保有者!$BQ$29:$BQ$780</c:f>
              <c:numCache>
                <c:formatCode>m"月"d"日"</c:formatCode>
                <c:ptCount val="7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numCache>
            </c:numRef>
          </c:cat>
          <c:val>
            <c:numRef>
              <c:f>香港マカオ台湾の患者・海外輸入症例・無症状病原体保有者!$BR$29:$BR$780</c:f>
              <c:numCache>
                <c:formatCode>General</c:formatCode>
                <c:ptCount val="75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香港マカオ台湾の患者・海外輸入症例・無症状病原体保有者!$BQ$29:$BQ$780</c:f>
              <c:numCache>
                <c:formatCode>m"月"d"日"</c:formatCode>
                <c:ptCount val="7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numCache>
            </c:numRef>
          </c:cat>
          <c:val>
            <c:numRef>
              <c:f>香港マカオ台湾の患者・海外輸入症例・無症状病原体保有者!$BS$29:$BS$780</c:f>
              <c:numCache>
                <c:formatCode>General</c:formatCode>
                <c:ptCount val="7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香港マカオ台湾の患者・海外輸入症例・無症状病原体保有者!$BQ$29:$BQ$780</c:f>
              <c:numCache>
                <c:formatCode>m"月"d"日"</c:formatCode>
                <c:ptCount val="7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numCache>
            </c:numRef>
          </c:cat>
          <c:val>
            <c:numRef>
              <c:f>香港マカオ台湾の患者・海外輸入症例・無症状病原体保有者!$BT$29:$BT$780</c:f>
              <c:numCache>
                <c:formatCode>General</c:formatCode>
                <c:ptCount val="75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香港マカオ台湾の患者・海外輸入症例・無症状病原体保有者!$AX$169:$AX$780</c:f>
              <c:numCache>
                <c:formatCode>m"月"d"日"</c:formatCode>
                <c:ptCount val="61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numCache>
            </c:numRef>
          </c:cat>
          <c:val>
            <c:numRef>
              <c:f>香港マカオ台湾の患者・海外輸入症例・無症状病原体保有者!$AY$169:$AY$780</c:f>
              <c:numCache>
                <c:formatCode>General</c:formatCode>
                <c:ptCount val="61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香港マカオ台湾の患者・海外輸入症例・無症状病原体保有者!$AX$169:$AX$780</c:f>
              <c:numCache>
                <c:formatCode>m"月"d"日"</c:formatCode>
                <c:ptCount val="61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numCache>
            </c:numRef>
          </c:cat>
          <c:val>
            <c:numRef>
              <c:f>香港マカオ台湾の患者・海外輸入症例・無症状病原体保有者!$BB$169:$BB$780</c:f>
              <c:numCache>
                <c:formatCode>General</c:formatCode>
                <c:ptCount val="61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香港マカオ台湾の患者・海外輸入症例・無症状病原体保有者!$AX$169:$AX$780</c:f>
              <c:numCache>
                <c:formatCode>m"月"d"日"</c:formatCode>
                <c:ptCount val="61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numCache>
            </c:numRef>
          </c:cat>
          <c:val>
            <c:numRef>
              <c:f>香港マカオ台湾の患者・海外輸入症例・無症状病原体保有者!$AZ$169:$AZ$780</c:f>
              <c:numCache>
                <c:formatCode>General</c:formatCode>
                <c:ptCount val="61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香港マカオ台湾の患者・海外輸入症例・無症状病原体保有者!$AX$169:$AX$780</c:f>
              <c:numCache>
                <c:formatCode>m"月"d"日"</c:formatCode>
                <c:ptCount val="61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numCache>
            </c:numRef>
          </c:cat>
          <c:val>
            <c:numRef>
              <c:f>香港マカオ台湾の患者・海外輸入症例・無症状病原体保有者!$BC$169:$BC$780</c:f>
              <c:numCache>
                <c:formatCode>General</c:formatCode>
                <c:ptCount val="61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新疆の情況!$U$6:$U$585</c:f>
              <c:strCache>
                <c:ptCount val="57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strCache>
            </c:strRef>
          </c:cat>
          <c:val>
            <c:numRef>
              <c:f>新疆の情況!$V$6:$V$585</c:f>
              <c:numCache>
                <c:formatCode>General</c:formatCode>
                <c:ptCount val="58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新疆の情況!$U$6:$U$585</c:f>
              <c:strCache>
                <c:ptCount val="57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strCache>
            </c:strRef>
          </c:cat>
          <c:val>
            <c:numRef>
              <c:f>新疆の情況!$Y$6:$Y$585</c:f>
              <c:numCache>
                <c:formatCode>General</c:formatCode>
                <c:ptCount val="58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新疆の情況!$U$6:$U$585</c:f>
              <c:strCache>
                <c:ptCount val="57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strCache>
            </c:strRef>
          </c:cat>
          <c:val>
            <c:numRef>
              <c:f>新疆の情況!$W$6:$W$585</c:f>
              <c:numCache>
                <c:formatCode>General</c:formatCode>
                <c:ptCount val="58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新疆の情況!$U$6:$U$585</c:f>
              <c:strCache>
                <c:ptCount val="57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strCache>
            </c:strRef>
          </c:cat>
          <c:val>
            <c:numRef>
              <c:f>新疆の情況!$X$6:$X$585</c:f>
              <c:numCache>
                <c:formatCode>General</c:formatCode>
                <c:ptCount val="58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16</c:v>
                </c:pt>
                <c:pt idx="576">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新疆の情況!$U$6:$U$585</c:f>
              <c:strCache>
                <c:ptCount val="57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strCache>
            </c:strRef>
          </c:cat>
          <c:val>
            <c:numRef>
              <c:f>新疆の情況!$Z$6:$Z$585</c:f>
              <c:numCache>
                <c:formatCode>General</c:formatCode>
                <c:ptCount val="58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国家衛健委発表に基づく感染状況!$W$27:$W$782</c:f>
              <c:numCache>
                <c:formatCode>m"月"d"日"</c:formatCode>
                <c:ptCount val="7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numCache>
            </c:numRef>
          </c:cat>
          <c:val>
            <c:numRef>
              <c:f>国家衛健委発表に基づく感染状況!$X$27:$X$782</c:f>
              <c:numCache>
                <c:formatCode>#,##0_);[Red]\(#,##0\)</c:formatCode>
                <c:ptCount val="75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国家衛健委発表に基づく感染状況!$W$27:$W$782</c:f>
              <c:numCache>
                <c:formatCode>m"月"d"日"</c:formatCode>
                <c:ptCount val="7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numCache>
            </c:numRef>
          </c:cat>
          <c:val>
            <c:numRef>
              <c:f>国家衛健委発表に基づく感染状況!$Y$27:$Y$782</c:f>
              <c:numCache>
                <c:formatCode>General</c:formatCode>
                <c:ptCount val="75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国家衛健委発表に基づく感染状況!$Z$27:$Z$782</c:f>
              <c:numCache>
                <c:formatCode>m"月"d"日"</c:formatCode>
                <c:ptCount val="7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numCache>
            </c:numRef>
          </c:cat>
          <c:val>
            <c:numRef>
              <c:f>国家衛健委発表に基づく感染状況!$AA$27:$AA$782</c:f>
              <c:numCache>
                <c:formatCode>General</c:formatCode>
                <c:ptCount val="75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国家衛健委発表に基づく感染状況!$Z$27:$Z$782</c:f>
              <c:numCache>
                <c:formatCode>m"月"d"日"</c:formatCode>
                <c:ptCount val="7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numCache>
            </c:numRef>
          </c:cat>
          <c:val>
            <c:numRef>
              <c:f>国家衛健委発表に基づく感染状況!$AB$27:$AB$782</c:f>
              <c:numCache>
                <c:formatCode>General</c:formatCode>
                <c:ptCount val="75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国家衛健委発表に基づく感染状況!$W$27:$W$782</c:f>
              <c:numCache>
                <c:formatCode>m"月"d"日"</c:formatCode>
                <c:ptCount val="7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numCache>
            </c:numRef>
          </c:cat>
          <c:val>
            <c:numRef>
              <c:f>国家衛健委発表に基づく感染状況!$X$27:$X$782</c:f>
              <c:numCache>
                <c:formatCode>#,##0_);[Red]\(#,##0\)</c:formatCode>
                <c:ptCount val="75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国家衛健委発表に基づく感染状況!$W$27:$W$782</c:f>
              <c:numCache>
                <c:formatCode>m"月"d"日"</c:formatCode>
                <c:ptCount val="7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numCache>
            </c:numRef>
          </c:cat>
          <c:val>
            <c:numRef>
              <c:f>国家衛健委発表に基づく感染状況!$Y$27:$Y$782</c:f>
              <c:numCache>
                <c:formatCode>General</c:formatCode>
                <c:ptCount val="75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国家衛健委発表に基づく感染状況!$W$27:$W$782</c:f>
              <c:numCache>
                <c:formatCode>m"月"d"日"</c:formatCode>
                <c:ptCount val="7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numCache>
            </c:numRef>
          </c:cat>
          <c:val>
            <c:numRef>
              <c:f>国家衛健委発表に基づく感染状況!$X$27:$X$782</c:f>
              <c:numCache>
                <c:formatCode>#,##0_);[Red]\(#,##0\)</c:formatCode>
                <c:ptCount val="75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国家衛健委発表に基づく感染状況!$W$27:$W$782</c:f>
              <c:numCache>
                <c:formatCode>m"月"d"日"</c:formatCode>
                <c:ptCount val="7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numCache>
            </c:numRef>
          </c:cat>
          <c:val>
            <c:numRef>
              <c:f>国家衛健委発表に基づく感染状況!$Y$27:$Y$782</c:f>
              <c:numCache>
                <c:formatCode>General</c:formatCode>
                <c:ptCount val="75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国家衛健委発表に基づく感染状況!$Z$27:$Z$782</c:f>
              <c:numCache>
                <c:formatCode>m"月"d"日"</c:formatCode>
                <c:ptCount val="7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numCache>
            </c:numRef>
          </c:cat>
          <c:val>
            <c:numRef>
              <c:f>国家衛健委発表に基づく感染状況!$AA$27:$AA$782</c:f>
              <c:numCache>
                <c:formatCode>General</c:formatCode>
                <c:ptCount val="75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国家衛健委発表に基づく感染状況!$Z$27:$Z$782</c:f>
              <c:numCache>
                <c:formatCode>m"月"d"日"</c:formatCode>
                <c:ptCount val="7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numCache>
            </c:numRef>
          </c:cat>
          <c:val>
            <c:numRef>
              <c:f>国家衛健委発表に基づく感染状況!$AB$27:$AB$782</c:f>
              <c:numCache>
                <c:formatCode>General</c:formatCode>
                <c:ptCount val="75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国家衛健委発表に基づく感染状況!$W$27:$W$782</c:f>
              <c:numCache>
                <c:formatCode>m"月"d"日"</c:formatCode>
                <c:ptCount val="7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numCache>
            </c:numRef>
          </c:cat>
          <c:val>
            <c:numRef>
              <c:f>国家衛健委発表に基づく感染状況!$X$27:$X$782</c:f>
              <c:numCache>
                <c:formatCode>#,##0_);[Red]\(#,##0\)</c:formatCode>
                <c:ptCount val="75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国家衛健委発表に基づく感染状況!$W$27:$W$782</c:f>
              <c:numCache>
                <c:formatCode>m"月"d"日"</c:formatCode>
                <c:ptCount val="7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numCache>
            </c:numRef>
          </c:cat>
          <c:val>
            <c:numRef>
              <c:f>国家衛健委発表に基づく感染状況!$Y$27:$Y$782</c:f>
              <c:numCache>
                <c:formatCode>General</c:formatCode>
                <c:ptCount val="75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国家衛健委発表に基づく感染状況!$Z$27:$Z$782</c:f>
              <c:numCache>
                <c:formatCode>m"月"d"日"</c:formatCode>
                <c:ptCount val="7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numCache>
            </c:numRef>
          </c:cat>
          <c:val>
            <c:numRef>
              <c:f>国家衛健委発表に基づく感染状況!$AA$27:$AA$782</c:f>
              <c:numCache>
                <c:formatCode>General</c:formatCode>
                <c:ptCount val="75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国家衛健委発表に基づく感染状況!$Z$27:$Z$782</c:f>
              <c:numCache>
                <c:formatCode>m"月"d"日"</c:formatCode>
                <c:ptCount val="7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numCache>
            </c:numRef>
          </c:cat>
          <c:val>
            <c:numRef>
              <c:f>国家衛健委発表に基づく感染状況!$AB$27:$AB$782</c:f>
              <c:numCache>
                <c:formatCode>General</c:formatCode>
                <c:ptCount val="75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香港マカオ台湾の患者・海外輸入症例・無症状病原体保有者!$CO$485:$CO$780</c:f>
              <c:numCache>
                <c:formatCode>m"月"d"日"</c:formatCode>
                <c:ptCount val="29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numCache>
            </c:numRef>
          </c:cat>
          <c:val>
            <c:numRef>
              <c:f>香港マカオ台湾の患者・海外輸入症例・無症状病原体保有者!$CP$485:$CP$780</c:f>
              <c:numCache>
                <c:formatCode>General</c:formatCode>
                <c:ptCount val="29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香港マカオ台湾の患者・海外輸入症例・無症状病原体保有者!$CO$485:$CO$780</c:f>
              <c:numCache>
                <c:formatCode>m"月"d"日"</c:formatCode>
                <c:ptCount val="29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numCache>
            </c:numRef>
          </c:cat>
          <c:val>
            <c:numRef>
              <c:f>香港マカオ台湾の患者・海外輸入症例・無症状病原体保有者!$CQ$485:$CQ$780</c:f>
              <c:numCache>
                <c:formatCode>General</c:formatCode>
                <c:ptCount val="29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香港マカオ台湾の患者・海外輸入症例・無症状病原体保有者!$BJ$97:$BJ$779</c:f>
              <c:numCache>
                <c:formatCode>m"月"d"日"</c:formatCode>
                <c:ptCount val="68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numCache>
            </c:numRef>
          </c:cat>
          <c:val>
            <c:numRef>
              <c:f>香港マカオ台湾の患者・海外輸入症例・無症状病原体保有者!$BK$97:$BK$779</c:f>
              <c:numCache>
                <c:formatCode>General</c:formatCode>
                <c:ptCount val="68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香港マカオ台湾の患者・海外輸入症例・無症状病原体保有者!$BJ$97:$BJ$779</c:f>
              <c:numCache>
                <c:formatCode>m"月"d"日"</c:formatCode>
                <c:ptCount val="68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numCache>
            </c:numRef>
          </c:cat>
          <c:val>
            <c:numRef>
              <c:f>香港マカオ台湾の患者・海外輸入症例・無症状病原体保有者!$BL$97:$BL$779</c:f>
              <c:numCache>
                <c:formatCode>General</c:formatCode>
                <c:ptCount val="68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香港マカオ台湾の患者・海外輸入症例・無症状病原体保有者!$CI$29:$CI$780</c:f>
              <c:numCache>
                <c:formatCode>m"月"d"日"</c:formatCode>
                <c:ptCount val="7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numCache>
            </c:numRef>
          </c:cat>
          <c:val>
            <c:numRef>
              <c:f>香港マカオ台湾の患者・海外輸入症例・無症状病原体保有者!$CJ$29:$CJ$780</c:f>
              <c:numCache>
                <c:formatCode>General</c:formatCode>
                <c:ptCount val="75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香港マカオ台湾の患者・海外輸入症例・無症状病原体保有者!$CF$29:$CF$780</c:f>
              <c:numCache>
                <c:formatCode>m"月"d"日"</c:formatCode>
                <c:ptCount val="7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numCache>
            </c:numRef>
          </c:cat>
          <c:val>
            <c:numRef>
              <c:f>香港マカオ台湾の患者・海外輸入症例・無症状病原体保有者!$CG$29:$CG$780</c:f>
              <c:numCache>
                <c:formatCode>General</c:formatCode>
                <c:ptCount val="75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香港マカオ台湾の患者・海外輸入症例・無症状病原体保有者!$CF$29:$CF$780</c:f>
              <c:numCache>
                <c:formatCode>m"月"d"日"</c:formatCode>
                <c:ptCount val="7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numCache>
            </c:numRef>
          </c:cat>
          <c:val>
            <c:numRef>
              <c:f>香港マカオ台湾の患者・海外輸入症例・無症状病原体保有者!$CH$29:$CH$780</c:f>
              <c:numCache>
                <c:formatCode>General</c:formatCode>
                <c:ptCount val="7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国家衛健委発表に基づく感染状況!$AE$374:$AE$781</c:f>
              <c:numCache>
                <c:formatCode>m"月"d"日"</c:formatCode>
                <c:ptCount val="40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numCache>
            </c:numRef>
          </c:cat>
          <c:val>
            <c:numRef>
              <c:f>国家衛健委発表に基づく感染状況!$AF$374:$AF$781</c:f>
              <c:numCache>
                <c:formatCode>#,##0_);[Red]\(#,##0\)</c:formatCode>
                <c:ptCount val="40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国家衛健委発表に基づく感染状況!$Z$27:$Z$782</c:f>
              <c:numCache>
                <c:formatCode>m"月"d"日"</c:formatCode>
                <c:ptCount val="7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numCache>
            </c:numRef>
          </c:cat>
          <c:val>
            <c:numRef>
              <c:f>国家衛健委発表に基づく感染状況!$AA$27:$AA$782</c:f>
              <c:numCache>
                <c:formatCode>General</c:formatCode>
                <c:ptCount val="75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国家衛健委発表に基づく感染状況!$Z$27:$Z$782</c:f>
              <c:numCache>
                <c:formatCode>m"月"d"日"</c:formatCode>
                <c:ptCount val="7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numCache>
            </c:numRef>
          </c:cat>
          <c:val>
            <c:numRef>
              <c:f>国家衛健委発表に基づく感染状況!$AB$27:$AB$782</c:f>
              <c:numCache>
                <c:formatCode>General</c:formatCode>
                <c:ptCount val="75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香港マカオ台湾の患者・海外輸入症例・無症状病原体保有者!$BE$70:$BE$780</c:f>
              <c:numCache>
                <c:formatCode>m"月"d"日"</c:formatCode>
                <c:ptCount val="71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numCache>
            </c:numRef>
          </c:cat>
          <c:val>
            <c:numRef>
              <c:f>香港マカオ台湾の患者・海外輸入症例・無症状病原体保有者!$BF$70:$BF$780</c:f>
              <c:numCache>
                <c:formatCode>General</c:formatCode>
                <c:ptCount val="71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香港マカオ台湾の患者・海外輸入症例・無症状病原体保有者!$BE$70:$BE$780</c:f>
              <c:numCache>
                <c:formatCode>m"月"d"日"</c:formatCode>
                <c:ptCount val="71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numCache>
            </c:numRef>
          </c:cat>
          <c:val>
            <c:numRef>
              <c:f>香港マカオ台湾の患者・海外輸入症例・無症状病原体保有者!$BG$70:$BG$780</c:f>
              <c:numCache>
                <c:formatCode>General</c:formatCode>
                <c:ptCount val="71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香港マカオ台湾の患者・海外輸入症例・無症状病原体保有者!$BX$29:$BX$780</c:f>
              <c:numCache>
                <c:formatCode>m"月"d"日"</c:formatCode>
                <c:ptCount val="7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numCache>
            </c:numRef>
          </c:cat>
          <c:val>
            <c:numRef>
              <c:f>香港マカオ台湾の患者・海外輸入症例・無症状病原体保有者!$BY$29:$BY$780</c:f>
              <c:numCache>
                <c:formatCode>General</c:formatCode>
                <c:ptCount val="75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香港マカオ台湾の患者・海外輸入症例・無症状病原体保有者!$BX$29:$BX$780</c:f>
              <c:numCache>
                <c:formatCode>m"月"d"日"</c:formatCode>
                <c:ptCount val="7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numCache>
            </c:numRef>
          </c:cat>
          <c:val>
            <c:numRef>
              <c:f>香港マカオ台湾の患者・海外輸入症例・無症状病原体保有者!$BZ$29:$BZ$780</c:f>
              <c:numCache>
                <c:formatCode>General</c:formatCode>
                <c:ptCount val="7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香港マカオ台湾の患者・海外輸入症例・無症状病原体保有者!$BX$29:$BX$780</c:f>
              <c:numCache>
                <c:formatCode>m"月"d"日"</c:formatCode>
                <c:ptCount val="7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numCache>
            </c:numRef>
          </c:cat>
          <c:val>
            <c:numRef>
              <c:f>香港マカオ台湾の患者・海外輸入症例・無症状病原体保有者!$CA$29:$CA$780</c:f>
              <c:numCache>
                <c:formatCode>General</c:formatCode>
                <c:ptCount val="7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香港マカオ台湾の患者・海外輸入症例・無症状病原体保有者!$CB$29:$CB$780</c:f>
              <c:numCache>
                <c:formatCode>m"月"d"日"</c:formatCode>
                <c:ptCount val="7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numCache>
            </c:numRef>
          </c:cat>
          <c:val>
            <c:numRef>
              <c:f>香港マカオ台湾の患者・海外輸入症例・無症状病原体保有者!$CC$29:$CC$780</c:f>
              <c:numCache>
                <c:formatCode>General</c:formatCode>
                <c:ptCount val="75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香港マカオ台湾の患者・海外輸入症例・無症状病原体保有者!$CB$29:$CB$780</c:f>
              <c:numCache>
                <c:formatCode>m"月"d"日"</c:formatCode>
                <c:ptCount val="7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numCache>
            </c:numRef>
          </c:cat>
          <c:val>
            <c:numRef>
              <c:f>香港マカオ台湾の患者・海外輸入症例・無症状病原体保有者!$CD$29:$CD$780</c:f>
              <c:numCache>
                <c:formatCode>General</c:formatCode>
                <c:ptCount val="7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香港マカオ台湾の患者・海外輸入症例・無症状病原体保有者!$CB$29:$CB$780</c:f>
              <c:numCache>
                <c:formatCode>m"月"d"日"</c:formatCode>
                <c:ptCount val="7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numCache>
            </c:numRef>
          </c:cat>
          <c:val>
            <c:numRef>
              <c:f>香港マカオ台湾の患者・海外輸入症例・無症状病原体保有者!$CE$29:$CE$780</c:f>
              <c:numCache>
                <c:formatCode>General</c:formatCode>
                <c:ptCount val="7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香港マカオ台湾の患者・海外輸入症例・無症状病原体保有者!$CI$29:$CI$780</c:f>
              <c:numCache>
                <c:formatCode>m"月"d"日"</c:formatCode>
                <c:ptCount val="7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numCache>
            </c:numRef>
          </c:cat>
          <c:val>
            <c:numRef>
              <c:f>香港マカオ台湾の患者・海外輸入症例・無症状病原体保有者!$CJ$29:$CJ$780</c:f>
              <c:numCache>
                <c:formatCode>General</c:formatCode>
                <c:ptCount val="75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香港マカオ台湾の患者・海外輸入症例・無症状病原体保有者!$CF$29:$CF$780</c:f>
              <c:numCache>
                <c:formatCode>m"月"d"日"</c:formatCode>
                <c:ptCount val="7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numCache>
            </c:numRef>
          </c:cat>
          <c:val>
            <c:numRef>
              <c:f>香港マカオ台湾の患者・海外輸入症例・無症状病原体保有者!$CG$29:$CG$780</c:f>
              <c:numCache>
                <c:formatCode>General</c:formatCode>
                <c:ptCount val="75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香港マカオ台湾の患者・海外輸入症例・無症状病原体保有者!$CF$29:$CF$780</c:f>
              <c:numCache>
                <c:formatCode>m"月"d"日"</c:formatCode>
                <c:ptCount val="7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numCache>
            </c:numRef>
          </c:cat>
          <c:val>
            <c:numRef>
              <c:f>香港マカオ台湾の患者・海外輸入症例・無症状病原体保有者!$CH$29:$CH$780</c:f>
              <c:numCache>
                <c:formatCode>General</c:formatCode>
                <c:ptCount val="7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00"/>
  <sheetViews>
    <sheetView tabSelected="1" zoomScaleNormal="100" workbookViewId="0">
      <pane xSplit="2" ySplit="5" topLeftCell="W775" activePane="bottomRight" state="frozen"/>
      <selection pane="topRight" activeCell="C1" sqref="C1"/>
      <selection pane="bottomLeft" activeCell="A8" sqref="A8"/>
      <selection pane="bottomRight" activeCell="AF779" sqref="AF77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44603</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c r="C780" s="48"/>
      <c r="D780" s="84"/>
      <c r="E780" s="110"/>
      <c r="F780" s="57"/>
      <c r="G780" s="48"/>
      <c r="H780" s="89"/>
      <c r="I780" s="89"/>
      <c r="J780" s="48"/>
      <c r="K780" s="56"/>
      <c r="L780" s="48"/>
      <c r="M780" s="89"/>
      <c r="N780" s="48"/>
      <c r="O780" s="89"/>
      <c r="P780" s="111"/>
      <c r="Q780" s="57"/>
      <c r="R780" s="48"/>
      <c r="S780" s="118"/>
      <c r="T780" s="57"/>
      <c r="U780" s="78"/>
      <c r="W780" s="1"/>
      <c r="X780" s="122"/>
      <c r="Z780" s="123"/>
      <c r="AE780" s="1"/>
      <c r="AF780" s="293"/>
    </row>
    <row r="781" spans="2:32" ht="18.5" thickBot="1" x14ac:dyDescent="0.6">
      <c r="B781" s="66"/>
      <c r="C781" s="59"/>
      <c r="D781" s="49"/>
      <c r="E781" s="61"/>
      <c r="F781" s="60"/>
      <c r="G781" s="48"/>
      <c r="H781" s="89"/>
      <c r="I781" s="89"/>
      <c r="J781" s="59"/>
      <c r="K781" s="56"/>
      <c r="L781" s="48"/>
      <c r="M781" s="89"/>
      <c r="N781" s="48"/>
      <c r="O781" s="89"/>
      <c r="P781" s="111"/>
      <c r="Q781" s="60"/>
      <c r="R781" s="48"/>
      <c r="S781" s="60"/>
      <c r="T781" s="60"/>
      <c r="U781" s="78"/>
      <c r="W781" s="1"/>
      <c r="X781" s="122"/>
      <c r="Z781" s="123"/>
      <c r="AE781" s="1"/>
      <c r="AF781" s="293"/>
    </row>
    <row r="782" spans="2:32" ht="9.5" customHeight="1" thickBot="1" x14ac:dyDescent="0.6">
      <c r="B782" s="66"/>
      <c r="C782" s="79"/>
      <c r="D782" s="80"/>
      <c r="E782" s="82"/>
      <c r="F782" s="95"/>
      <c r="G782" s="79"/>
      <c r="H782" s="82"/>
      <c r="I782" s="82"/>
      <c r="J782" s="79"/>
      <c r="K782" s="82"/>
      <c r="L782" s="79"/>
      <c r="M782" s="82"/>
      <c r="N782" s="83"/>
      <c r="O782" s="81"/>
      <c r="P782" s="94"/>
      <c r="Q782" s="95"/>
      <c r="R782" s="120"/>
      <c r="S782" s="95"/>
      <c r="T782" s="95"/>
      <c r="U782" s="67"/>
      <c r="AF782" s="293"/>
    </row>
    <row r="783" spans="2:32" x14ac:dyDescent="0.55000000000000004">
      <c r="AF783" s="293"/>
    </row>
    <row r="784" spans="2:32" ht="13" customHeight="1" x14ac:dyDescent="0.55000000000000004">
      <c r="E784" s="112"/>
      <c r="F784" s="113"/>
      <c r="G784" s="112" t="s">
        <v>80</v>
      </c>
      <c r="H784" s="113"/>
      <c r="I784" s="113"/>
      <c r="J784" s="113"/>
      <c r="U784" s="72"/>
      <c r="AF784" s="293"/>
    </row>
    <row r="785" spans="2:32" ht="13" customHeight="1" x14ac:dyDescent="0.55000000000000004">
      <c r="E785" s="112" t="s">
        <v>98</v>
      </c>
      <c r="F785" s="113"/>
      <c r="G785" s="295" t="s">
        <v>79</v>
      </c>
      <c r="H785" s="296"/>
      <c r="I785" s="112" t="s">
        <v>106</v>
      </c>
      <c r="J785" s="113"/>
      <c r="AF785" s="293"/>
    </row>
    <row r="786" spans="2:32" ht="13" customHeight="1" x14ac:dyDescent="0.55000000000000004">
      <c r="B786" s="129"/>
      <c r="E786" s="114" t="s">
        <v>108</v>
      </c>
      <c r="F786" s="113"/>
      <c r="G786" s="115"/>
      <c r="H786" s="115"/>
      <c r="I786" s="112" t="s">
        <v>107</v>
      </c>
      <c r="J786" s="113"/>
      <c r="AF786" s="293"/>
    </row>
    <row r="787" spans="2:32" ht="18.5" customHeight="1" x14ac:dyDescent="0.55000000000000004">
      <c r="E787" s="112" t="s">
        <v>96</v>
      </c>
      <c r="F787" s="113"/>
      <c r="G787" s="112" t="s">
        <v>97</v>
      </c>
      <c r="H787" s="113"/>
      <c r="I787" s="113"/>
      <c r="J787" s="113"/>
      <c r="AF787" s="293"/>
    </row>
    <row r="788" spans="2:32" ht="13" customHeight="1" x14ac:dyDescent="0.55000000000000004">
      <c r="E788" s="112" t="s">
        <v>98</v>
      </c>
      <c r="F788" s="113"/>
      <c r="G788" s="112" t="s">
        <v>99</v>
      </c>
      <c r="H788" s="113"/>
      <c r="I788" s="113"/>
      <c r="J788" s="113"/>
      <c r="AF788" s="293"/>
    </row>
    <row r="789" spans="2:32" ht="13" customHeight="1" x14ac:dyDescent="0.55000000000000004">
      <c r="E789" s="112" t="s">
        <v>98</v>
      </c>
      <c r="F789" s="113"/>
      <c r="G789" s="112" t="s">
        <v>100</v>
      </c>
      <c r="H789" s="113"/>
      <c r="I789" s="113"/>
      <c r="J789" s="113"/>
      <c r="AF789" s="293"/>
    </row>
    <row r="790" spans="2:32" ht="13" customHeight="1" x14ac:dyDescent="0.55000000000000004">
      <c r="E790" s="112" t="s">
        <v>101</v>
      </c>
      <c r="F790" s="113"/>
      <c r="G790" s="112" t="s">
        <v>102</v>
      </c>
      <c r="H790" s="113"/>
      <c r="I790" s="113"/>
      <c r="J790" s="113"/>
      <c r="AF790" s="293"/>
    </row>
    <row r="791" spans="2:32" ht="13" customHeight="1" x14ac:dyDescent="0.55000000000000004">
      <c r="E791" s="112" t="s">
        <v>103</v>
      </c>
      <c r="F791" s="113"/>
      <c r="G791" s="112" t="s">
        <v>104</v>
      </c>
      <c r="H791" s="113"/>
      <c r="I791" s="113"/>
      <c r="J791" s="113"/>
      <c r="AF791" s="293"/>
    </row>
    <row r="792" spans="2:32" x14ac:dyDescent="0.55000000000000004">
      <c r="AF792" s="293"/>
    </row>
    <row r="793" spans="2:32" x14ac:dyDescent="0.55000000000000004">
      <c r="AF793" s="293"/>
    </row>
    <row r="794" spans="2:32" x14ac:dyDescent="0.55000000000000004">
      <c r="AF794" s="293"/>
    </row>
    <row r="795" spans="2:32" x14ac:dyDescent="0.55000000000000004">
      <c r="AF795" s="293"/>
    </row>
    <row r="796" spans="2:32" x14ac:dyDescent="0.55000000000000004">
      <c r="AF796" s="293"/>
    </row>
    <row r="797" spans="2:32" x14ac:dyDescent="0.55000000000000004">
      <c r="AF797" s="293"/>
    </row>
    <row r="798" spans="2:32" x14ac:dyDescent="0.55000000000000004">
      <c r="AF798" s="293"/>
    </row>
    <row r="799" spans="2:32" x14ac:dyDescent="0.55000000000000004">
      <c r="AF799" s="293"/>
    </row>
    <row r="800" spans="2:32" x14ac:dyDescent="0.55000000000000004">
      <c r="AF800" s="293"/>
    </row>
  </sheetData>
  <mergeCells count="12">
    <mergeCell ref="G785:H78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84"/>
  <sheetViews>
    <sheetView topLeftCell="A6" zoomScale="96" zoomScaleNormal="96" workbookViewId="0">
      <pane xSplit="1" ySplit="2" topLeftCell="AX768" activePane="bottomRight" state="frozen"/>
      <selection activeCell="A6" sqref="A6"/>
      <selection pane="topRight" activeCell="B6" sqref="B6"/>
      <selection pane="bottomLeft" activeCell="A8" sqref="A8"/>
      <selection pane="bottomRight" activeCell="D780" sqref="D780"/>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778" si="10745">+BA745+1</f>
        <v>394</v>
      </c>
      <c r="BB749" s="129">
        <v>0</v>
      </c>
      <c r="BC749" s="27">
        <f t="shared" ref="BC749:BC754" si="10746">+BC748+BB749</f>
        <v>1104</v>
      </c>
      <c r="BD749" s="237">
        <f t="shared" ref="BD749:BD778"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78"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778"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+AJ777-AJ776</f>
        <v>2</v>
      </c>
      <c r="AJ777" s="184">
        <v>215</v>
      </c>
      <c r="AK777" s="185">
        <f t="shared" ref="AK777" si="12179">+AL777-AL776</f>
        <v>0</v>
      </c>
      <c r="AL777" s="154">
        <v>79</v>
      </c>
      <c r="AM777" s="183">
        <f t="shared" ref="AM777" si="12180">+AN777-AN776</f>
        <v>0</v>
      </c>
      <c r="AN777" s="154">
        <v>79</v>
      </c>
      <c r="AO777" s="183">
        <f t="shared" ref="AO777" si="12181">+AP777-AP776</f>
        <v>0</v>
      </c>
      <c r="AP777" s="186">
        <v>0</v>
      </c>
      <c r="AQ777" s="185">
        <f t="shared" ref="AQ777" si="12182">+AR777-AR776</f>
        <v>54</v>
      </c>
      <c r="AR777" s="154">
        <v>19293</v>
      </c>
      <c r="AS777" s="183">
        <f t="shared" ref="AS777" si="12183">+AT777-AT776</f>
        <v>0</v>
      </c>
      <c r="AT777" s="154">
        <v>13742</v>
      </c>
      <c r="AU777" s="183">
        <f t="shared" ref="AU777" si="12184">+AV777-AV776</f>
        <v>0</v>
      </c>
      <c r="AV777" s="187">
        <v>851</v>
      </c>
      <c r="AW777" s="237">
        <f t="shared" si="11006"/>
        <v>616</v>
      </c>
      <c r="AX777" s="236">
        <f t="shared" ref="AX777" si="12185">+A777</f>
        <v>44601</v>
      </c>
      <c r="AY777" s="6">
        <v>0</v>
      </c>
      <c r="AZ777" s="237">
        <f t="shared" ref="AZ777" si="12186">+AZ776+AY777</f>
        <v>574</v>
      </c>
      <c r="BA777" s="237">
        <f t="shared" si="10745"/>
        <v>401</v>
      </c>
      <c r="BB777" s="129">
        <v>0</v>
      </c>
      <c r="BC777" s="27">
        <f t="shared" ref="BC777" si="12187">+BC776+BB777</f>
        <v>1118</v>
      </c>
      <c r="BD777" s="237">
        <f t="shared" si="10747"/>
        <v>436</v>
      </c>
      <c r="BE777" s="228">
        <f t="shared" ref="BE777" si="12188">+Z777</f>
        <v>44601</v>
      </c>
      <c r="BF777" s="131">
        <f t="shared" ref="BF777" si="12189">+B777</f>
        <v>22</v>
      </c>
      <c r="BG777" s="131">
        <f t="shared" ref="BG777" si="12190">+BI777</f>
        <v>12847</v>
      </c>
      <c r="BH777" s="228">
        <f t="shared" ref="BH777" si="12191">+A777</f>
        <v>44601</v>
      </c>
      <c r="BI777" s="131">
        <f t="shared" ref="BI777" si="12192">+C777</f>
        <v>12847</v>
      </c>
      <c r="BJ777" s="1">
        <f t="shared" ref="BJ777" si="12193">+BE777</f>
        <v>44601</v>
      </c>
      <c r="BK777">
        <f t="shared" ref="BK777" si="12194">+BM777-BL777</f>
        <v>1</v>
      </c>
      <c r="BL777">
        <f t="shared" ref="BL777" si="12195">+M777</f>
        <v>27</v>
      </c>
      <c r="BM777">
        <f t="shared" ref="BM777" si="12196">+L777</f>
        <v>28</v>
      </c>
      <c r="BN777" s="1">
        <f t="shared" ref="BN777" si="12197">+BJ777</f>
        <v>44601</v>
      </c>
      <c r="BO777">
        <f t="shared" ref="BO777" si="12198">+BO773+BM777</f>
        <v>11940</v>
      </c>
      <c r="BP777">
        <f t="shared" ref="BP777" si="12199">+BP773+BL777</f>
        <v>7122</v>
      </c>
      <c r="BQ777" s="178">
        <f t="shared" ref="BQ777" si="12200">+A777</f>
        <v>44601</v>
      </c>
      <c r="BR777">
        <f t="shared" ref="BR777" si="12201">+AF777</f>
        <v>15811</v>
      </c>
      <c r="BS777">
        <f t="shared" ref="BS777" si="12202">+AH777</f>
        <v>13436</v>
      </c>
      <c r="BT777">
        <f t="shared" ref="BT777" si="12203">+AJ777</f>
        <v>215</v>
      </c>
      <c r="BU777">
        <v>15</v>
      </c>
      <c r="BV777">
        <f t="shared" ref="BV777" si="12204">+AD777</f>
        <v>635</v>
      </c>
      <c r="BW777">
        <f t="shared" ref="BW777" si="12205">+BW773+BV777</f>
        <v>2170</v>
      </c>
      <c r="BX777" s="178">
        <f t="shared" ref="BX777" si="12206">+A777</f>
        <v>44601</v>
      </c>
      <c r="BY777">
        <f t="shared" ref="BY777" si="12207">+AL777</f>
        <v>79</v>
      </c>
      <c r="BZ777">
        <f t="shared" ref="BZ777" si="12208">+AN777</f>
        <v>79</v>
      </c>
      <c r="CA777">
        <f t="shared" ref="CA777" si="12209">+AP777</f>
        <v>0</v>
      </c>
      <c r="CB777" s="178">
        <f t="shared" ref="CB777" si="12210">+A777</f>
        <v>44601</v>
      </c>
      <c r="CC777">
        <f t="shared" ref="CC777" si="12211">+AR777</f>
        <v>19293</v>
      </c>
      <c r="CD777">
        <f t="shared" ref="CD777" si="12212">+AT777</f>
        <v>13742</v>
      </c>
      <c r="CE777">
        <f t="shared" ref="CE777" si="12213">+AV777</f>
        <v>851</v>
      </c>
      <c r="CF777" s="178">
        <f t="shared" ref="CF777" si="12214">+A777</f>
        <v>44601</v>
      </c>
      <c r="CG777">
        <f t="shared" ref="CG777" si="12215">+AD777</f>
        <v>635</v>
      </c>
      <c r="CH777">
        <f t="shared" ref="CH777" si="12216">+AG777</f>
        <v>121</v>
      </c>
      <c r="CI777" s="178">
        <f t="shared" ref="CI777" si="12217">+A777</f>
        <v>44601</v>
      </c>
      <c r="CJ777">
        <f t="shared" ref="CJ777" si="12218">+AI777</f>
        <v>2</v>
      </c>
      <c r="CK777" s="1">
        <f t="shared" ref="CK777" si="12219">+Z777</f>
        <v>44601</v>
      </c>
      <c r="CL777" s="281">
        <f t="shared" ref="CL777" si="12220">+AD777</f>
        <v>635</v>
      </c>
      <c r="CM777" s="1">
        <f t="shared" ref="CM777" si="12221">+Z777</f>
        <v>44601</v>
      </c>
      <c r="CN777" s="282">
        <f t="shared" ref="CN777" si="12222">+AI777</f>
        <v>2</v>
      </c>
      <c r="CO777" s="178">
        <f t="shared" ref="CO777" si="12223">+A777</f>
        <v>44601</v>
      </c>
      <c r="CP777">
        <f t="shared" ref="CP777" si="12224">+AQ777</f>
        <v>54</v>
      </c>
      <c r="CQ777">
        <f t="shared" ref="CQ777" si="12225">+AU777</f>
        <v>0</v>
      </c>
      <c r="CR777">
        <f t="shared" ref="CR777" si="12226">+AS777</f>
        <v>0</v>
      </c>
    </row>
    <row r="778" spans="1:96" ht="18" customHeight="1" x14ac:dyDescent="0.55000000000000004">
      <c r="A778" s="178">
        <v>44602</v>
      </c>
      <c r="B778" s="239">
        <v>45</v>
      </c>
      <c r="C778" s="153">
        <f t="shared" ref="C778" si="12227">+B778+C777</f>
        <v>12892</v>
      </c>
      <c r="D778" s="153">
        <f t="shared" ref="D778" si="12228">+C778-F778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29">+A778</f>
        <v>44602</v>
      </c>
      <c r="AA778" s="229">
        <f t="shared" ref="AA778" si="12230">+AF778+AL778+AR778</f>
        <v>35534</v>
      </c>
      <c r="AB778" s="229">
        <f t="shared" ref="AB778" si="12231">+AH778+AN778+AT778</f>
        <v>27616</v>
      </c>
      <c r="AC778" s="230">
        <f t="shared" ref="AC778" si="12232">+AJ778+AP778+AV778</f>
        <v>1067</v>
      </c>
      <c r="AD778" s="182">
        <f t="shared" ref="AD778" si="12233">+AF778-AF777</f>
        <v>268</v>
      </c>
      <c r="AE778" s="242">
        <f t="shared" ref="AE778" si="12234">+AE777+AD778</f>
        <v>14874</v>
      </c>
      <c r="AF778" s="154">
        <v>16079</v>
      </c>
      <c r="AG778" s="183">
        <f t="shared" ref="AG778" si="12235">+AH778-AH777</f>
        <v>359</v>
      </c>
      <c r="AH778" s="154">
        <v>13795</v>
      </c>
      <c r="AI778" s="183">
        <f>+AJ778-AJ777</f>
        <v>1</v>
      </c>
      <c r="AJ778" s="184">
        <v>216</v>
      </c>
      <c r="AK778" s="185">
        <f t="shared" ref="AK778" si="12236">+AL778-AL777</f>
        <v>0</v>
      </c>
      <c r="AL778" s="154">
        <v>79</v>
      </c>
      <c r="AM778" s="183">
        <f t="shared" ref="AM778" si="12237">+AN778-AN777</f>
        <v>0</v>
      </c>
      <c r="AN778" s="154">
        <v>79</v>
      </c>
      <c r="AO778" s="183">
        <f t="shared" ref="AO778" si="12238">+AP778-AP777</f>
        <v>0</v>
      </c>
      <c r="AP778" s="186">
        <v>0</v>
      </c>
      <c r="AQ778" s="185">
        <f t="shared" ref="AQ778" si="12239">+AR778-AR777</f>
        <v>83</v>
      </c>
      <c r="AR778" s="154">
        <v>19376</v>
      </c>
      <c r="AS778" s="183">
        <f t="shared" ref="AS778" si="12240">+AT778-AT777</f>
        <v>0</v>
      </c>
      <c r="AT778" s="154">
        <v>13742</v>
      </c>
      <c r="AU778" s="183">
        <f t="shared" ref="AU778" si="12241">+AV778-AV777</f>
        <v>0</v>
      </c>
      <c r="AV778" s="187">
        <v>851</v>
      </c>
      <c r="AW778" s="237">
        <f t="shared" si="11006"/>
        <v>617</v>
      </c>
      <c r="AX778" s="236">
        <f t="shared" ref="AX778" si="12242">+A778</f>
        <v>44602</v>
      </c>
      <c r="AY778" s="6">
        <v>0</v>
      </c>
      <c r="AZ778" s="237">
        <f t="shared" ref="AZ778" si="12243">+AZ777+AY778</f>
        <v>574</v>
      </c>
      <c r="BA778" s="237">
        <f t="shared" si="10745"/>
        <v>402</v>
      </c>
      <c r="BB778" s="129">
        <v>0</v>
      </c>
      <c r="BC778" s="27">
        <f t="shared" ref="BC778" si="12244">+BC777+BB778</f>
        <v>1118</v>
      </c>
      <c r="BD778" s="237">
        <f t="shared" si="10747"/>
        <v>437</v>
      </c>
      <c r="BE778" s="228">
        <f t="shared" ref="BE778" si="12245">+Z778</f>
        <v>44602</v>
      </c>
      <c r="BF778" s="131">
        <f t="shared" ref="BF778" si="12246">+B778</f>
        <v>45</v>
      </c>
      <c r="BG778" s="131">
        <f t="shared" ref="BG778" si="12247">+BI778</f>
        <v>12892</v>
      </c>
      <c r="BH778" s="228">
        <f t="shared" ref="BH778" si="12248">+A778</f>
        <v>44602</v>
      </c>
      <c r="BI778" s="131">
        <f t="shared" ref="BI778" si="12249">+C778</f>
        <v>12892</v>
      </c>
      <c r="BJ778" s="1">
        <f t="shared" ref="BJ778" si="12250">+BE778</f>
        <v>44602</v>
      </c>
      <c r="BK778">
        <f t="shared" ref="BK778" si="12251">+BM778-BL778</f>
        <v>5</v>
      </c>
      <c r="BL778">
        <f t="shared" ref="BL778" si="12252">+M778</f>
        <v>61</v>
      </c>
      <c r="BM778">
        <f t="shared" ref="BM778" si="12253">+L778</f>
        <v>66</v>
      </c>
      <c r="BN778" s="1">
        <f t="shared" ref="BN778" si="12254">+BJ778</f>
        <v>44602</v>
      </c>
      <c r="BO778">
        <f t="shared" ref="BO778" si="12255">+BO774+BM778</f>
        <v>12075</v>
      </c>
      <c r="BP778">
        <f t="shared" ref="BP778" si="12256">+BP774+BL778</f>
        <v>7225</v>
      </c>
      <c r="BQ778" s="178">
        <f t="shared" ref="BQ778" si="12257">+A778</f>
        <v>44602</v>
      </c>
      <c r="BR778">
        <f t="shared" ref="BR778" si="12258">+AF778</f>
        <v>16079</v>
      </c>
      <c r="BS778">
        <f t="shared" ref="BS778" si="12259">+AH778</f>
        <v>13795</v>
      </c>
      <c r="BT778">
        <f t="shared" ref="BT778" si="12260">+AJ778</f>
        <v>216</v>
      </c>
      <c r="BU778">
        <v>15</v>
      </c>
      <c r="BV778">
        <f t="shared" ref="BV778" si="12261">+AD778</f>
        <v>268</v>
      </c>
      <c r="BW778">
        <f t="shared" ref="BW778" si="12262">+BW774+BV778</f>
        <v>1746</v>
      </c>
      <c r="BX778" s="178">
        <f t="shared" ref="BX778" si="12263">+A778</f>
        <v>44602</v>
      </c>
      <c r="BY778">
        <f t="shared" ref="BY778" si="12264">+AL778</f>
        <v>79</v>
      </c>
      <c r="BZ778">
        <f t="shared" ref="BZ778" si="12265">+AN778</f>
        <v>79</v>
      </c>
      <c r="CA778">
        <f t="shared" ref="CA778" si="12266">+AP778</f>
        <v>0</v>
      </c>
      <c r="CB778" s="178">
        <f t="shared" ref="CB778" si="12267">+A778</f>
        <v>44602</v>
      </c>
      <c r="CC778">
        <f t="shared" ref="CC778" si="12268">+AR778</f>
        <v>19376</v>
      </c>
      <c r="CD778">
        <f t="shared" ref="CD778" si="12269">+AT778</f>
        <v>13742</v>
      </c>
      <c r="CE778">
        <f t="shared" ref="CE778" si="12270">+AV778</f>
        <v>851</v>
      </c>
      <c r="CF778" s="178">
        <f t="shared" ref="CF778" si="12271">+A778</f>
        <v>44602</v>
      </c>
      <c r="CG778">
        <f t="shared" ref="CG778" si="12272">+AD778</f>
        <v>268</v>
      </c>
      <c r="CH778">
        <f t="shared" ref="CH778" si="12273">+AG778</f>
        <v>359</v>
      </c>
      <c r="CI778" s="178">
        <f t="shared" ref="CI778" si="12274">+A778</f>
        <v>44602</v>
      </c>
      <c r="CJ778">
        <f t="shared" ref="CJ778" si="12275">+AI778</f>
        <v>1</v>
      </c>
      <c r="CK778" s="1">
        <f t="shared" ref="CK778" si="12276">+Z778</f>
        <v>44602</v>
      </c>
      <c r="CL778" s="281">
        <f t="shared" ref="CL778" si="12277">+AD778</f>
        <v>268</v>
      </c>
      <c r="CM778" s="1">
        <f t="shared" ref="CM778" si="12278">+Z778</f>
        <v>44602</v>
      </c>
      <c r="CN778" s="282">
        <f t="shared" ref="CN778" si="12279">+AI778</f>
        <v>1</v>
      </c>
      <c r="CO778" s="178">
        <f t="shared" ref="CO778" si="12280">+A778</f>
        <v>44602</v>
      </c>
      <c r="CP778">
        <f t="shared" ref="CP778" si="12281">+AQ778</f>
        <v>83</v>
      </c>
      <c r="CQ778">
        <f t="shared" ref="CQ778" si="12282">+AU778</f>
        <v>0</v>
      </c>
      <c r="CR778">
        <f t="shared" ref="CR778" si="12283">+AS778</f>
        <v>0</v>
      </c>
    </row>
    <row r="779" spans="1:96" ht="18" customHeight="1" x14ac:dyDescent="0.55000000000000004">
      <c r="A779" s="178"/>
      <c r="B779" s="239"/>
      <c r="C779" s="153"/>
      <c r="D779" s="153"/>
      <c r="E779" s="146"/>
      <c r="F779" s="146"/>
      <c r="G779" s="146"/>
      <c r="H779" s="134"/>
      <c r="I779" s="146"/>
      <c r="J779" s="134"/>
      <c r="K779" s="42"/>
      <c r="L779" s="145"/>
      <c r="M779" s="146"/>
      <c r="N779" s="134"/>
      <c r="O779" s="134"/>
      <c r="P779" s="146"/>
      <c r="Q779" s="146"/>
      <c r="R779" s="134"/>
      <c r="S779" s="134"/>
      <c r="T779" s="146"/>
      <c r="U779" s="146"/>
      <c r="V779" s="134"/>
      <c r="W779" s="42"/>
      <c r="X779" s="147"/>
      <c r="Y779" s="5"/>
      <c r="Z779" s="75"/>
      <c r="AA779" s="229"/>
      <c r="AB779" s="229"/>
      <c r="AC779" s="230"/>
      <c r="AD779" s="182"/>
      <c r="AE779" s="242"/>
      <c r="AF779" s="154"/>
      <c r="AG779" s="183"/>
      <c r="AH779" s="154"/>
      <c r="AI779" s="183"/>
      <c r="AJ779" s="184"/>
      <c r="AK779" s="185"/>
      <c r="AL779" s="154"/>
      <c r="AM779" s="183"/>
      <c r="AN779" s="154"/>
      <c r="AO779" s="183"/>
      <c r="AP779" s="186"/>
      <c r="AQ779" s="185"/>
      <c r="AR779" s="154"/>
      <c r="AS779" s="183"/>
      <c r="AT779" s="154"/>
      <c r="AU779" s="183"/>
      <c r="AV779" s="187"/>
      <c r="AW779" s="237"/>
      <c r="AX779" s="236"/>
      <c r="AY779" s="6"/>
      <c r="AZ779" s="237"/>
      <c r="BA779" s="237"/>
      <c r="BB779" s="129"/>
      <c r="BC779" s="27"/>
      <c r="BD779" s="237"/>
      <c r="BE779" s="228"/>
      <c r="BF779" s="131"/>
      <c r="BG779" s="131"/>
      <c r="BH779" s="228"/>
      <c r="BI779" s="131"/>
      <c r="BJ779" s="1"/>
      <c r="BN779" s="1"/>
      <c r="BQ779" s="178"/>
      <c r="BX779" s="178"/>
      <c r="CB779" s="178"/>
      <c r="CF779" s="178"/>
      <c r="CI779" s="178"/>
      <c r="CK779" s="1"/>
      <c r="CL779" s="281"/>
      <c r="CM779" s="1"/>
      <c r="CN779" s="282"/>
      <c r="CO779" s="178"/>
    </row>
    <row r="780" spans="1:96" ht="7" customHeight="1" thickBot="1" x14ac:dyDescent="0.6">
      <c r="A780" s="66"/>
      <c r="B780" s="145"/>
      <c r="C780" s="153"/>
      <c r="D780" s="146"/>
      <c r="E780" s="146"/>
      <c r="F780" s="146"/>
      <c r="G780" s="146"/>
      <c r="H780" s="134"/>
      <c r="I780" s="146"/>
      <c r="J780" s="134"/>
      <c r="K780" s="147"/>
      <c r="L780" s="145"/>
      <c r="M780" s="146"/>
      <c r="N780" s="134"/>
      <c r="O780" s="134"/>
      <c r="P780" s="146"/>
      <c r="Q780" s="146"/>
      <c r="R780" s="134"/>
      <c r="S780" s="134"/>
      <c r="T780" s="146"/>
      <c r="U780" s="146"/>
      <c r="V780" s="134"/>
      <c r="W780" s="42"/>
      <c r="X780" s="147"/>
      <c r="Z780" s="66"/>
      <c r="AA780" s="64"/>
      <c r="AB780" s="64"/>
      <c r="AC780" s="64"/>
      <c r="AD780" s="182"/>
      <c r="AE780" s="242"/>
      <c r="AF780" s="154"/>
      <c r="AG780" s="183"/>
      <c r="AH780" s="154"/>
      <c r="AI780" s="183"/>
      <c r="AJ780" s="184"/>
      <c r="AK780" s="185"/>
      <c r="AL780" s="154"/>
      <c r="AM780" s="183"/>
      <c r="AN780" s="154"/>
      <c r="AO780" s="183"/>
      <c r="AP780" s="186"/>
      <c r="AQ780" s="185"/>
      <c r="AR780" s="154"/>
      <c r="AS780" s="183"/>
      <c r="AT780" s="154"/>
      <c r="AU780" s="183"/>
      <c r="AV780" s="187"/>
    </row>
    <row r="781" spans="1:96" x14ac:dyDescent="0.55000000000000004">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AE781">
        <f>SUM(AD443:AD448)</f>
        <v>190</v>
      </c>
      <c r="AY781" s="45" t="s">
        <v>475</v>
      </c>
      <c r="BB781" s="45" t="s">
        <v>474</v>
      </c>
      <c r="BV781">
        <f>SUM(BV442:BV780)</f>
        <v>4929</v>
      </c>
    </row>
    <row r="782" spans="1:96" x14ac:dyDescent="0.55000000000000004">
      <c r="B782">
        <f>SUM(B554:B584)</f>
        <v>832</v>
      </c>
      <c r="AI782" s="258">
        <f>SUM(AI189:AI558)</f>
        <v>205</v>
      </c>
      <c r="AY782" s="45">
        <f>SUM(AY359:AY413)</f>
        <v>69</v>
      </c>
      <c r="BB782" s="45">
        <f>SUM(BB374:BB413)</f>
        <v>941</v>
      </c>
    </row>
    <row r="783" spans="1:96" x14ac:dyDescent="0.55000000000000004">
      <c r="L783">
        <f>SUM(L97:L782)</f>
        <v>16269</v>
      </c>
      <c r="P783">
        <f>SUM(P97:P782)</f>
        <v>3373</v>
      </c>
      <c r="AD783">
        <f>SUM(AD188:AD194)</f>
        <v>82</v>
      </c>
      <c r="AY783" s="45" t="s">
        <v>686</v>
      </c>
    </row>
    <row r="784" spans="1:96" ht="15" customHeight="1" x14ac:dyDescent="0.55000000000000004">
      <c r="A784" s="129"/>
      <c r="D784">
        <f>SUM(B229:B259)</f>
        <v>435</v>
      </c>
      <c r="Z784" s="129"/>
      <c r="AA784" s="129"/>
      <c r="AB784" s="129"/>
      <c r="AC784" s="129"/>
      <c r="AF784">
        <f>SUM(AD188:AD558)</f>
        <v>10740</v>
      </c>
      <c r="AY784" s="45">
        <f>SUM(AY581:AY780)</f>
        <v>164</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51"/>
  <sheetViews>
    <sheetView zoomScaleNormal="100" workbookViewId="0">
      <pane xSplit="3" ySplit="1" topLeftCell="D528" activePane="bottomRight" state="frozen"/>
      <selection pane="topRight" activeCell="C1" sqref="C1"/>
      <selection pane="bottomLeft" activeCell="A2" sqref="A2"/>
      <selection pane="bottomRight" activeCell="O542" sqref="O542"/>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1"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c r="C542" s="1"/>
      <c r="E542" s="292"/>
      <c r="J542" s="264"/>
      <c r="AG542" s="1"/>
      <c r="AH542" s="265"/>
      <c r="AI542" s="265"/>
    </row>
    <row r="543" spans="2:37" x14ac:dyDescent="0.55000000000000004">
      <c r="B543" s="239"/>
      <c r="C543" s="1"/>
      <c r="AG543" s="277">
        <v>1</v>
      </c>
    </row>
    <row r="544" spans="2:37" s="263" customFormat="1" ht="5" customHeight="1" x14ac:dyDescent="0.55000000000000004">
      <c r="B544" s="262"/>
      <c r="C544" s="261"/>
      <c r="AF544" s="5"/>
    </row>
    <row r="545" spans="2:38" ht="5.5" customHeight="1" x14ac:dyDescent="0.55000000000000004">
      <c r="B545" s="255"/>
      <c r="C545" s="1"/>
    </row>
    <row r="546" spans="2:38" x14ac:dyDescent="0.55000000000000004">
      <c r="B546">
        <f>SUM(B2:B545)</f>
        <v>10541</v>
      </c>
      <c r="C546" s="1" t="s">
        <v>348</v>
      </c>
      <c r="D546" s="27">
        <f t="shared" ref="D546:J546" si="474">SUM(D2:D545)</f>
        <v>2966</v>
      </c>
      <c r="E546" s="27">
        <f t="shared" si="474"/>
        <v>1892</v>
      </c>
      <c r="F546" s="27">
        <f t="shared" si="474"/>
        <v>700</v>
      </c>
      <c r="G546" s="27">
        <f t="shared" si="474"/>
        <v>371</v>
      </c>
      <c r="H546">
        <f t="shared" si="474"/>
        <v>1397</v>
      </c>
      <c r="I546" s="27">
        <f t="shared" si="474"/>
        <v>631</v>
      </c>
      <c r="J546" s="27">
        <f t="shared" si="474"/>
        <v>2584</v>
      </c>
      <c r="K546">
        <f t="shared" ref="K546:AE546" si="475">SUM(K2:K545)</f>
        <v>197</v>
      </c>
      <c r="L546">
        <f t="shared" si="475"/>
        <v>6</v>
      </c>
      <c r="M546">
        <f t="shared" si="475"/>
        <v>21</v>
      </c>
      <c r="N546">
        <f t="shared" si="475"/>
        <v>43</v>
      </c>
      <c r="O546">
        <f t="shared" si="475"/>
        <v>448</v>
      </c>
      <c r="P546">
        <f t="shared" si="475"/>
        <v>17</v>
      </c>
      <c r="Q546">
        <f t="shared" si="475"/>
        <v>26</v>
      </c>
      <c r="R546">
        <f t="shared" si="475"/>
        <v>152</v>
      </c>
      <c r="S546">
        <f t="shared" si="475"/>
        <v>20</v>
      </c>
      <c r="T546">
        <f t="shared" si="475"/>
        <v>88</v>
      </c>
      <c r="U546">
        <f t="shared" si="475"/>
        <v>97</v>
      </c>
      <c r="V546">
        <f t="shared" si="475"/>
        <v>140</v>
      </c>
      <c r="W546">
        <f t="shared" si="475"/>
        <v>1</v>
      </c>
      <c r="X546">
        <f t="shared" si="475"/>
        <v>19</v>
      </c>
      <c r="Y546">
        <f t="shared" si="475"/>
        <v>136</v>
      </c>
      <c r="Z546">
        <f t="shared" si="475"/>
        <v>151</v>
      </c>
      <c r="AA546">
        <f t="shared" si="475"/>
        <v>1</v>
      </c>
      <c r="AB546">
        <f t="shared" si="475"/>
        <v>208</v>
      </c>
      <c r="AC546">
        <f t="shared" si="475"/>
        <v>58</v>
      </c>
      <c r="AD546">
        <f t="shared" si="475"/>
        <v>434</v>
      </c>
      <c r="AE546">
        <f t="shared" si="475"/>
        <v>321</v>
      </c>
      <c r="AL546" s="265"/>
    </row>
    <row r="547" spans="2:38" x14ac:dyDescent="0.55000000000000004">
      <c r="C547" s="1"/>
    </row>
    <row r="548" spans="2:38" ht="5" customHeight="1" x14ac:dyDescent="0.55000000000000004">
      <c r="C548" s="1"/>
    </row>
    <row r="551" spans="2:38" x14ac:dyDescent="0.55000000000000004">
      <c r="B551" s="239"/>
      <c r="K55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22" zoomScale="70" zoomScaleNormal="70" workbookViewId="0">
      <selection activeCell="J125" sqref="J125"/>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86"/>
  <sheetViews>
    <sheetView topLeftCell="A2" workbookViewId="0">
      <pane xSplit="2" ySplit="2" topLeftCell="C574" activePane="bottomRight" state="frozen"/>
      <selection activeCell="O24" sqref="O24"/>
      <selection pane="topRight" activeCell="O24" sqref="O24"/>
      <selection pane="bottomLeft" activeCell="O24" sqref="O24"/>
      <selection pane="bottomRight" activeCell="G583" sqref="G58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582" si="4459">+A574+1</f>
        <v>577</v>
      </c>
      <c r="B575" s="248"/>
      <c r="C575" s="45"/>
      <c r="D575" t="s">
        <v>797</v>
      </c>
      <c r="E575">
        <v>24</v>
      </c>
      <c r="F575">
        <f t="shared" ref="F575:F582"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B583" s="248"/>
      <c r="C583" s="45"/>
      <c r="G583" s="1"/>
      <c r="H583" s="129"/>
      <c r="I583" s="247"/>
      <c r="J583" s="129"/>
      <c r="K583" s="252"/>
      <c r="L583" s="275"/>
      <c r="M583" s="5"/>
      <c r="N583" s="252"/>
      <c r="O583" s="129"/>
      <c r="P583" s="129"/>
      <c r="Q583" s="6"/>
      <c r="R583" s="276"/>
      <c r="S583" s="238"/>
      <c r="T583" s="253"/>
      <c r="U583" s="278"/>
      <c r="V583" s="5"/>
      <c r="W583" s="27"/>
      <c r="X583" s="253"/>
      <c r="Y583" s="5"/>
      <c r="Z583" s="250"/>
    </row>
    <row r="584" spans="1:26" x14ac:dyDescent="0.55000000000000004">
      <c r="B584" s="248"/>
      <c r="C584" s="45"/>
      <c r="G584" s="1"/>
      <c r="H584" s="128"/>
      <c r="I584" s="285"/>
      <c r="J584" s="128"/>
      <c r="K584" s="286"/>
      <c r="L584" s="287"/>
      <c r="M584" s="285"/>
      <c r="N584" s="286"/>
      <c r="O584" s="128"/>
      <c r="P584" s="285"/>
      <c r="Q584" s="288"/>
      <c r="R584" s="289"/>
      <c r="S584" s="288"/>
      <c r="T584" s="128"/>
      <c r="U584" s="290"/>
      <c r="V584" s="285"/>
      <c r="W584" s="285"/>
      <c r="X584" s="128"/>
      <c r="Y584" s="285"/>
      <c r="Z584" s="128"/>
    </row>
    <row r="585" spans="1:26" ht="7.5" customHeight="1" x14ac:dyDescent="0.55000000000000004">
      <c r="H585" s="285"/>
      <c r="I585" s="285"/>
      <c r="J585" s="285"/>
      <c r="K585" s="285"/>
      <c r="L585" s="291"/>
      <c r="M585" s="285"/>
      <c r="N585" s="285"/>
      <c r="O585" s="285"/>
      <c r="P585" s="285"/>
      <c r="Q585" s="285"/>
      <c r="R585" s="291"/>
      <c r="S585" s="285"/>
      <c r="T585" s="285"/>
      <c r="U585" s="285"/>
      <c r="V585" s="285"/>
      <c r="W585" s="285"/>
      <c r="X585" s="128"/>
      <c r="Y585" s="285"/>
      <c r="Z585" s="128"/>
    </row>
    <row r="586" spans="1:26" x14ac:dyDescent="0.55000000000000004">
      <c r="H586" s="285"/>
      <c r="I586" s="285"/>
      <c r="J586" s="285"/>
      <c r="K586" s="285"/>
      <c r="L586" s="291"/>
      <c r="M586" s="285"/>
      <c r="N586" s="285"/>
      <c r="O586" s="285"/>
      <c r="P586" s="285"/>
      <c r="Q586" s="285"/>
      <c r="R586" s="291"/>
      <c r="S586" s="285"/>
      <c r="T586" s="285"/>
      <c r="U586" s="285"/>
      <c r="V586" s="285"/>
      <c r="W586" s="285"/>
      <c r="X586" s="128"/>
      <c r="Y586" s="285"/>
      <c r="Z586"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2022-02-14T04:19:34Z</dcterms:modified>
</cp:coreProperties>
</file>