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C3A6E6B3-80AE-4747-B428-7AE3A95EECDD}"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78" i="2" l="1"/>
  <c r="AE778" i="2"/>
  <c r="AB778" i="2"/>
  <c r="AA778" i="2"/>
  <c r="Z778" i="2"/>
  <c r="Y778" i="2"/>
  <c r="X778" i="2"/>
  <c r="W778" i="2"/>
  <c r="CR777" i="5"/>
  <c r="CQ777" i="5"/>
  <c r="CP777" i="5"/>
  <c r="CO777" i="5"/>
  <c r="CN777" i="5"/>
  <c r="CM777" i="5"/>
  <c r="CL777" i="5"/>
  <c r="CK777" i="5"/>
  <c r="CJ777" i="5"/>
  <c r="CI777" i="5"/>
  <c r="CH777" i="5"/>
  <c r="CG777" i="5"/>
  <c r="CF777" i="5"/>
  <c r="CE777" i="5"/>
  <c r="CD777" i="5"/>
  <c r="CC777" i="5"/>
  <c r="CB777" i="5"/>
  <c r="CA777" i="5"/>
  <c r="BZ777" i="5"/>
  <c r="BY777" i="5"/>
  <c r="BX777" i="5"/>
  <c r="BW777" i="5"/>
  <c r="BV777" i="5"/>
  <c r="BT777" i="5"/>
  <c r="BS777" i="5"/>
  <c r="BR777" i="5"/>
  <c r="BQ777" i="5"/>
  <c r="BM777" i="5"/>
  <c r="BK777" i="5" s="1"/>
  <c r="BL777" i="5"/>
  <c r="BP777" i="5" s="1"/>
  <c r="BI777" i="5"/>
  <c r="BH777" i="5"/>
  <c r="BG777" i="5"/>
  <c r="BF777" i="5"/>
  <c r="BE777" i="5"/>
  <c r="BJ777" i="5" s="1"/>
  <c r="BN777" i="5" s="1"/>
  <c r="BD777" i="5"/>
  <c r="BC777" i="5"/>
  <c r="BA777" i="5"/>
  <c r="AZ777" i="5"/>
  <c r="AX777" i="5"/>
  <c r="AW777" i="5"/>
  <c r="AU777" i="5"/>
  <c r="AS777" i="5"/>
  <c r="AI777" i="5"/>
  <c r="AI776" i="5"/>
  <c r="AI775" i="5"/>
  <c r="AI774" i="5"/>
  <c r="AI773" i="5"/>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AQ777" i="5"/>
  <c r="AO777" i="5"/>
  <c r="AM777" i="5"/>
  <c r="AK777" i="5"/>
  <c r="P778" i="2"/>
  <c r="O778" i="2"/>
  <c r="M778" i="2"/>
  <c r="K778" i="2"/>
  <c r="H778" i="2"/>
  <c r="AD777" i="5"/>
  <c r="AC777" i="5"/>
  <c r="AB777" i="5"/>
  <c r="AA777" i="5"/>
  <c r="Z777" i="5"/>
  <c r="AJ540" i="7"/>
  <c r="AI540" i="7"/>
  <c r="AG540" i="7"/>
  <c r="J540" i="7"/>
  <c r="B540" i="7" s="1"/>
  <c r="AK540" i="7" s="1"/>
  <c r="AH540" i="7" s="1"/>
  <c r="Y581" i="6"/>
  <c r="Z581" i="6" s="1"/>
  <c r="W581" i="6"/>
  <c r="V581" i="6"/>
  <c r="X581" i="6" s="1"/>
  <c r="U581" i="6"/>
  <c r="T581" i="6"/>
  <c r="S581" i="6"/>
  <c r="R581" i="6"/>
  <c r="N581" i="6"/>
  <c r="L581" i="6"/>
  <c r="K581" i="6"/>
  <c r="I581" i="6"/>
  <c r="F581" i="6"/>
  <c r="A581" i="6"/>
  <c r="AF777" i="2"/>
  <c r="AE777" i="2"/>
  <c r="AA777" i="2"/>
  <c r="Z777" i="2"/>
  <c r="X777" i="2"/>
  <c r="W777" i="2"/>
  <c r="P777" i="2"/>
  <c r="CO776" i="5"/>
  <c r="CN776" i="5"/>
  <c r="CJ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F776" i="2"/>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N774" i="5"/>
  <c r="CJ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F775" i="2"/>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N773" i="5"/>
  <c r="CJ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BO777" i="5" l="1"/>
  <c r="I778" i="2"/>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3" i="5"/>
  <c r="AS581" i="5"/>
  <c r="CR581" i="5" s="1"/>
  <c r="AG581" i="5"/>
  <c r="CH581" i="5" s="1"/>
  <c r="X54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0" i="5" s="1"/>
  <c r="CG443" i="5"/>
  <c r="AE78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1" i="5"/>
  <c r="CI378" i="5" l="1"/>
  <c r="CF378" i="5"/>
  <c r="CE378" i="5"/>
  <c r="CD378" i="5"/>
  <c r="CC378" i="5"/>
  <c r="CB378" i="5"/>
  <c r="CA378" i="5"/>
  <c r="BZ378" i="5"/>
  <c r="BY378" i="5"/>
  <c r="BX378" i="5"/>
  <c r="BT378" i="5"/>
  <c r="BS378" i="5"/>
  <c r="BR378" i="5"/>
  <c r="BQ378" i="5"/>
  <c r="BL378" i="5"/>
  <c r="BM378" i="5"/>
  <c r="BH378" i="5"/>
  <c r="BF378" i="5"/>
  <c r="BB78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5" i="7"/>
  <c r="AD545" i="7"/>
  <c r="AB545" i="7"/>
  <c r="G545" i="7"/>
  <c r="Y545" i="7"/>
  <c r="N545" i="7"/>
  <c r="E54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0"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3" i="5"/>
  <c r="AD78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2" i="5"/>
  <c r="L78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D777" i="5" s="1"/>
  <c r="D758" i="5"/>
  <c r="BI758" i="5"/>
  <c r="BG758" i="5" s="1"/>
  <c r="W435" i="6"/>
  <c r="I436" i="6"/>
  <c r="H325" i="2"/>
  <c r="Y324" i="2"/>
  <c r="M297" i="2"/>
  <c r="AB296" i="2"/>
  <c r="I296" i="2"/>
  <c r="D776" i="5" l="1"/>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5" i="7"/>
  <c r="T545" i="7"/>
  <c r="R545" i="7"/>
  <c r="Z545" i="7"/>
  <c r="AC54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77" i="2" l="1"/>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5" i="7"/>
  <c r="AJ371" i="7"/>
  <c r="S545" i="7"/>
  <c r="B371" i="7"/>
  <c r="AK371" i="7" s="1"/>
  <c r="AH371" i="7" s="1"/>
  <c r="U54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5" i="7"/>
  <c r="M545" i="7"/>
  <c r="K545" i="7"/>
  <c r="AJ392" i="7"/>
  <c r="I545"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77" i="2" l="1"/>
  <c r="I777" i="2"/>
  <c r="W555" i="6"/>
  <c r="I556" i="6"/>
  <c r="AH501" i="7"/>
  <c r="B513" i="7"/>
  <c r="AK513" i="7" s="1"/>
  <c r="AH513" i="7" s="1"/>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45" i="7"/>
  <c r="F545" i="7"/>
  <c r="J545" i="7"/>
  <c r="D545" i="7"/>
  <c r="AJ536" i="7"/>
  <c r="H545" i="7"/>
  <c r="AI536" i="7"/>
  <c r="B536" i="7"/>
  <c r="AK536" i="7" s="1"/>
  <c r="L545" i="7"/>
  <c r="AH536" i="7" l="1"/>
  <c r="W577" i="6"/>
  <c r="I578" i="6"/>
  <c r="W578" i="6" l="1"/>
  <c r="I579" i="6"/>
  <c r="W579" i="6" l="1"/>
  <c r="I580" i="6"/>
  <c r="W580" i="6" s="1"/>
</calcChain>
</file>

<file path=xl/sharedStrings.xml><?xml version="1.0" encoding="utf-8"?>
<sst xmlns="http://schemas.openxmlformats.org/spreadsheetml/2006/main" count="1103" uniqueCount="804">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</sst>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国家衛健委発表に基づく感染状況!$AE$374:$AE$780</c:f>
              <c:numCache>
                <c:formatCode>m"月"d"日"</c:formatCode>
                <c:ptCount val="4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numCache>
            </c:numRef>
          </c:cat>
          <c:val>
            <c:numRef>
              <c:f>国家衛健委発表に基づく感染状況!$AF$374:$AF$780</c:f>
              <c:numCache>
                <c:formatCode>#,##0_);[Red]\(#,##0\)</c:formatCode>
                <c:ptCount val="4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香港マカオ台湾の患者・海外輸入症例・無症状病原体保有者!$CM$189:$CM$778</c:f>
              <c:numCache>
                <c:formatCode>m"月"d"日"</c:formatCode>
                <c:ptCount val="5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numCache>
            </c:numRef>
          </c:cat>
          <c:val>
            <c:numRef>
              <c:f>香港マカオ台湾の患者・海外輸入症例・無症状病原体保有者!$CN$189:$CN$778</c:f>
              <c:numCache>
                <c:formatCode>General</c:formatCode>
                <c:ptCount val="5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香港マカオ台湾の患者・海外輸入症例・無症状病原体保有者!$CK$189:$CK$779</c:f>
              <c:numCache>
                <c:formatCode>m"月"d"日"</c:formatCode>
                <c:ptCount val="5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numCache>
            </c:numRef>
          </c:cat>
          <c:val>
            <c:numRef>
              <c:f>香港マカオ台湾の患者・海外輸入症例・無症状病原体保有者!$CL$189:$CL$779</c:f>
              <c:numCache>
                <c:formatCode>General</c:formatCode>
                <c:ptCount val="5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省市別輸入症例数変化!$D$2:$D$543</c:f>
              <c:numCache>
                <c:formatCode>General</c:formatCode>
                <c:ptCount val="54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省市別輸入症例数変化!$E$2:$E$543</c:f>
              <c:numCache>
                <c:formatCode>General</c:formatCode>
                <c:ptCount val="54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省市別輸入症例数変化!$F$2:$F$543</c:f>
              <c:numCache>
                <c:formatCode>General</c:formatCode>
                <c:ptCount val="54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省市別輸入症例数変化!$G$2:$G$543</c:f>
              <c:numCache>
                <c:formatCode>General</c:formatCode>
                <c:ptCount val="54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省市別輸入症例数変化!$H$2:$H$543</c:f>
              <c:numCache>
                <c:formatCode>General</c:formatCode>
                <c:ptCount val="54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省市別輸入症例数変化!$I$2:$I$543</c:f>
              <c:numCache>
                <c:formatCode>General</c:formatCode>
                <c:ptCount val="54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省市別輸入症例数変化!$C$2:$C$543</c:f>
              <c:numCache>
                <c:formatCode>m"月"d"日"</c:formatCode>
                <c:ptCount val="5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numCache>
            </c:numRef>
          </c:cat>
          <c:val>
            <c:numRef>
              <c:f>省市別輸入症例数変化!$J$2:$J$543</c:f>
              <c:numCache>
                <c:formatCode>0_);[Red]\(0\)</c:formatCode>
                <c:ptCount val="54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省市別輸入症例数変化!$AH$2:$AH$541</c:f>
              <c:numCache>
                <c:formatCode>0_);[Red]\(0\)</c:formatCode>
                <c:ptCount val="54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省市別輸入症例数変化!$AI$2:$AI$541</c:f>
              <c:numCache>
                <c:formatCode>0_);[Red]\(0\)</c:formatCode>
                <c:ptCount val="54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省市別輸入症例数変化!$AJ$2:$AJ$541</c:f>
              <c:numCache>
                <c:formatCode>General</c:formatCode>
                <c:ptCount val="54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省市別輸入症例数変化!$AH$2:$AH$541</c:f>
              <c:numCache>
                <c:formatCode>0_);[Red]\(0\)</c:formatCode>
                <c:ptCount val="54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省市別輸入症例数変化!$AI$2:$AI$541</c:f>
              <c:numCache>
                <c:formatCode>0_);[Red]\(0\)</c:formatCode>
                <c:ptCount val="54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省市別輸入症例数変化!$AJ$2:$AJ$541</c:f>
              <c:numCache>
                <c:formatCode>General</c:formatCode>
                <c:ptCount val="54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香港マカオ台湾の患者・海外輸入症例・無症状病原体保有者!$BR$29:$BR$779</c:f>
              <c:numCache>
                <c:formatCode>General</c:formatCode>
                <c:ptCount val="75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香港マカオ台湾の患者・海外輸入症例・無症状病原体保有者!$BS$29:$BS$779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香港マカオ台湾の患者・海外輸入症例・無症状病原体保有者!$BT$29:$BT$779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香港マカオ台湾の患者・海外輸入症例・無症状病原体保有者!$AX$169:$AX$779</c:f>
              <c:numCache>
                <c:formatCode>m"月"d"日"</c:formatCode>
                <c:ptCount val="6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numCache>
            </c:numRef>
          </c:cat>
          <c:val>
            <c:numRef>
              <c:f>香港マカオ台湾の患者・海外輸入症例・無症状病原体保有者!$AY$169:$AY$779</c:f>
              <c:numCache>
                <c:formatCode>General</c:formatCode>
                <c:ptCount val="61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香港マカオ台湾の患者・海外輸入症例・無症状病原体保有者!$AX$169:$AX$779</c:f>
              <c:numCache>
                <c:formatCode>m"月"d"日"</c:formatCode>
                <c:ptCount val="6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numCache>
            </c:numRef>
          </c:cat>
          <c:val>
            <c:numRef>
              <c:f>香港マカオ台湾の患者・海外輸入症例・無症状病原体保有者!$BB$169:$BB$779</c:f>
              <c:numCache>
                <c:formatCode>General</c:formatCode>
                <c:ptCount val="61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香港マカオ台湾の患者・海外輸入症例・無症状病原体保有者!$AX$169:$AX$779</c:f>
              <c:numCache>
                <c:formatCode>m"月"d"日"</c:formatCode>
                <c:ptCount val="6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numCache>
            </c:numRef>
          </c:cat>
          <c:val>
            <c:numRef>
              <c:f>香港マカオ台湾の患者・海外輸入症例・無症状病原体保有者!$AZ$169:$AZ$779</c:f>
              <c:numCache>
                <c:formatCode>General</c:formatCode>
                <c:ptCount val="61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香港マカオ台湾の患者・海外輸入症例・無症状病原体保有者!$AX$169:$AX$779</c:f>
              <c:numCache>
                <c:formatCode>m"月"d"日"</c:formatCode>
                <c:ptCount val="6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numCache>
            </c:numRef>
          </c:cat>
          <c:val>
            <c:numRef>
              <c:f>香港マカオ台湾の患者・海外輸入症例・無症状病原体保有者!$BC$169:$BC$779</c:f>
              <c:numCache>
                <c:formatCode>General</c:formatCode>
                <c:ptCount val="61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新疆の情況!$U$6:$U$584</c:f>
              <c:strCache>
                <c:ptCount val="5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strCache>
            </c:strRef>
          </c:cat>
          <c:val>
            <c:numRef>
              <c:f>新疆の情況!$V$6:$V$584</c:f>
              <c:numCache>
                <c:formatCode>General</c:formatCode>
                <c:ptCount val="57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新疆の情況!$U$6:$U$584</c:f>
              <c:strCache>
                <c:ptCount val="5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strCache>
            </c:strRef>
          </c:cat>
          <c:val>
            <c:numRef>
              <c:f>新疆の情況!$Y$6:$Y$584</c:f>
              <c:numCache>
                <c:formatCode>General</c:formatCode>
                <c:ptCount val="57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新疆の情況!$U$6:$U$584</c:f>
              <c:strCache>
                <c:ptCount val="5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strCache>
            </c:strRef>
          </c:cat>
          <c:val>
            <c:numRef>
              <c:f>新疆の情況!$W$6:$W$584</c:f>
              <c:numCache>
                <c:formatCode>General</c:formatCode>
                <c:ptCount val="57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新疆の情況!$U$6:$U$584</c:f>
              <c:strCache>
                <c:ptCount val="5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strCache>
            </c:strRef>
          </c:cat>
          <c:val>
            <c:numRef>
              <c:f>新疆の情況!$X$6:$X$584</c:f>
              <c:numCache>
                <c:formatCode>General</c:formatCode>
                <c:ptCount val="57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新疆の情況!$U$6:$U$584</c:f>
              <c:strCache>
                <c:ptCount val="5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strCache>
            </c:strRef>
          </c:cat>
          <c:val>
            <c:numRef>
              <c:f>新疆の情況!$Z$6:$Z$584</c:f>
              <c:numCache>
                <c:formatCode>General</c:formatCode>
                <c:ptCount val="57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国家衛健委発表に基づく感染状況!$X$27:$X$781</c:f>
              <c:numCache>
                <c:formatCode>#,##0_);[Red]\(#,##0\)</c:formatCode>
                <c:ptCount val="7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国家衛健委発表に基づく感染状況!$Y$27:$Y$781</c:f>
              <c:numCache>
                <c:formatCode>General</c:formatCode>
                <c:ptCount val="7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国家衛健委発表に基づく感染状況!$AA$27:$AA$781</c:f>
              <c:numCache>
                <c:formatCode>General</c:formatCode>
                <c:ptCount val="7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国家衛健委発表に基づく感染状況!$AB$27:$AB$781</c:f>
              <c:numCache>
                <c:formatCode>General</c:formatCode>
                <c:ptCount val="7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国家衛健委発表に基づく感染状況!$X$27:$X$781</c:f>
              <c:numCache>
                <c:formatCode>#,##0_);[Red]\(#,##0\)</c:formatCode>
                <c:ptCount val="7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国家衛健委発表に基づく感染状況!$Y$27:$Y$781</c:f>
              <c:numCache>
                <c:formatCode>General</c:formatCode>
                <c:ptCount val="7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国家衛健委発表に基づく感染状況!$X$27:$X$781</c:f>
              <c:numCache>
                <c:formatCode>#,##0_);[Red]\(#,##0\)</c:formatCode>
                <c:ptCount val="7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国家衛健委発表に基づく感染状況!$Y$27:$Y$781</c:f>
              <c:numCache>
                <c:formatCode>General</c:formatCode>
                <c:ptCount val="7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国家衛健委発表に基づく感染状況!$AA$27:$AA$781</c:f>
              <c:numCache>
                <c:formatCode>General</c:formatCode>
                <c:ptCount val="7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国家衛健委発表に基づく感染状況!$AB$27:$AB$781</c:f>
              <c:numCache>
                <c:formatCode>General</c:formatCode>
                <c:ptCount val="7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国家衛健委発表に基づく感染状況!$X$27:$X$781</c:f>
              <c:numCache>
                <c:formatCode>#,##0_);[Red]\(#,##0\)</c:formatCode>
                <c:ptCount val="7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国家衛健委発表に基づく感染状況!$Y$27:$Y$781</c:f>
              <c:numCache>
                <c:formatCode>General</c:formatCode>
                <c:ptCount val="7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国家衛健委発表に基づく感染状況!$AA$27:$AA$781</c:f>
              <c:numCache>
                <c:formatCode>General</c:formatCode>
                <c:ptCount val="7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国家衛健委発表に基づく感染状況!$AB$27:$AB$781</c:f>
              <c:numCache>
                <c:formatCode>General</c:formatCode>
                <c:ptCount val="7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香港マカオ台湾の患者・海外輸入症例・無症状病原体保有者!$CO$485:$CO$779</c:f>
              <c:numCache>
                <c:formatCode>m"月"d"日"</c:formatCode>
                <c:ptCount val="2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numCache>
            </c:numRef>
          </c:cat>
          <c:val>
            <c:numRef>
              <c:f>香港マカオ台湾の患者・海外輸入症例・無症状病原体保有者!$CP$485:$CP$779</c:f>
              <c:numCache>
                <c:formatCode>General</c:formatCode>
                <c:ptCount val="29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香港マカオ台湾の患者・海外輸入症例・無症状病原体保有者!$CO$485:$CO$779</c:f>
              <c:numCache>
                <c:formatCode>m"月"d"日"</c:formatCode>
                <c:ptCount val="2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numCache>
            </c:numRef>
          </c:cat>
          <c:val>
            <c:numRef>
              <c:f>香港マカオ台湾の患者・海外輸入症例・無症状病原体保有者!$CQ$485:$CQ$779</c:f>
              <c:numCache>
                <c:formatCode>General</c:formatCode>
                <c:ptCount val="29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香港マカオ台湾の患者・海外輸入症例・無症状病原体保有者!$BJ$97:$BJ$778</c:f>
              <c:numCache>
                <c:formatCode>m"月"d"日"</c:formatCode>
                <c:ptCount val="6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numCache>
            </c:numRef>
          </c:cat>
          <c:val>
            <c:numRef>
              <c:f>香港マカオ台湾の患者・海外輸入症例・無症状病原体保有者!$BK$97:$BK$778</c:f>
              <c:numCache>
                <c:formatCode>General</c:formatCode>
                <c:ptCount val="68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香港マカオ台湾の患者・海外輸入症例・無症状病原体保有者!$BJ$97:$BJ$778</c:f>
              <c:numCache>
                <c:formatCode>m"月"d"日"</c:formatCode>
                <c:ptCount val="6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numCache>
            </c:numRef>
          </c:cat>
          <c:val>
            <c:numRef>
              <c:f>香港マカオ台湾の患者・海外輸入症例・無症状病原体保有者!$BL$97:$BL$778</c:f>
              <c:numCache>
                <c:formatCode>General</c:formatCode>
                <c:ptCount val="68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香港マカオ台湾の患者・海外輸入症例・無症状病原体保有者!$CJ$29:$CJ$779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香港マカオ台湾の患者・海外輸入症例・無症状病原体保有者!$CG$29:$CG$779</c:f>
              <c:numCache>
                <c:formatCode>General</c:formatCode>
                <c:ptCount val="7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香港マカオ台湾の患者・海外輸入症例・無症状病原体保有者!$CH$29:$CH$779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国家衛健委発表に基づく感染状況!$AE$374:$AE$780</c:f>
              <c:numCache>
                <c:formatCode>m"月"d"日"</c:formatCode>
                <c:ptCount val="4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numCache>
            </c:numRef>
          </c:cat>
          <c:val>
            <c:numRef>
              <c:f>国家衛健委発表に基づく感染状況!$AF$374:$AF$780</c:f>
              <c:numCache>
                <c:formatCode>#,##0_);[Red]\(#,##0\)</c:formatCode>
                <c:ptCount val="4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国家衛健委発表に基づく感染状況!$AA$27:$AA$781</c:f>
              <c:numCache>
                <c:formatCode>General</c:formatCode>
                <c:ptCount val="7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国家衛健委発表に基づく感染状況!$Z$27:$Z$781</c:f>
              <c:numCache>
                <c:formatCode>m"月"d"日"</c:formatCode>
                <c:ptCount val="7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numCache>
            </c:numRef>
          </c:cat>
          <c:val>
            <c:numRef>
              <c:f>国家衛健委発表に基づく感染状況!$AB$27:$AB$781</c:f>
              <c:numCache>
                <c:formatCode>General</c:formatCode>
                <c:ptCount val="7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香港マカオ台湾の患者・海外輸入症例・無症状病原体保有者!$BE$70:$BE$779</c:f>
              <c:numCache>
                <c:formatCode>m"月"d"日"</c:formatCode>
                <c:ptCount val="7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numCache>
            </c:numRef>
          </c:cat>
          <c:val>
            <c:numRef>
              <c:f>香港マカオ台湾の患者・海外輸入症例・無症状病原体保有者!$BF$70:$BF$779</c:f>
              <c:numCache>
                <c:formatCode>General</c:formatCode>
                <c:ptCount val="71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香港マカオ台湾の患者・海外輸入症例・無症状病原体保有者!$BE$70:$BE$779</c:f>
              <c:numCache>
                <c:formatCode>m"月"d"日"</c:formatCode>
                <c:ptCount val="7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numCache>
            </c:numRef>
          </c:cat>
          <c:val>
            <c:numRef>
              <c:f>香港マカオ台湾の患者・海外輸入症例・無症状病原体保有者!$BG$70:$BG$779</c:f>
              <c:numCache>
                <c:formatCode>General</c:formatCode>
                <c:ptCount val="71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香港マカオ台湾の患者・海外輸入症例・無症状病原体保有者!$BY$29:$BY$779</c:f>
              <c:numCache>
                <c:formatCode>General</c:formatCode>
                <c:ptCount val="75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香港マカオ台湾の患者・海外輸入症例・無症状病原体保有者!$BZ$29:$BZ$779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香港マカオ台湾の患者・海外輸入症例・無症状病原体保有者!$CA$29:$CA$779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香港マカオ台湾の患者・海外輸入症例・無症状病原体保有者!$CC$29:$CC$779</c:f>
              <c:numCache>
                <c:formatCode>General</c:formatCode>
                <c:ptCount val="75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香港マカオ台湾の患者・海外輸入症例・無症状病原体保有者!$CD$29:$CD$779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香港マカオ台湾の患者・海外輸入症例・無症状病原体保有者!$CE$29:$CE$779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香港マカオ台湾の患者・海外輸入症例・無症状病原体保有者!$CJ$29:$CJ$779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香港マカオ台湾の患者・海外輸入症例・無症状病原体保有者!$CG$29:$CG$779</c:f>
              <c:numCache>
                <c:formatCode>General</c:formatCode>
                <c:ptCount val="7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香港マカオ台湾の患者・海外輸入症例・無症状病原体保有者!$CF$29:$CF$779</c:f>
              <c:numCache>
                <c:formatCode>m"月"d"日"</c:formatCode>
                <c:ptCount val="7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numCache>
            </c:numRef>
          </c:cat>
          <c:val>
            <c:numRef>
              <c:f>香港マカオ台湾の患者・海外輸入症例・無症状病原体保有者!$CH$29:$CH$779</c:f>
              <c:numCache>
                <c:formatCode>General</c:formatCode>
                <c:ptCount val="7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9"/>
  <sheetViews>
    <sheetView tabSelected="1" zoomScaleNormal="100" workbookViewId="0">
      <pane xSplit="2" ySplit="5" topLeftCell="C768" activePane="bottomRight" state="frozen"/>
      <selection pane="topRight" activeCell="C1" sqref="C1"/>
      <selection pane="bottomLeft" activeCell="A8" sqref="A8"/>
      <selection pane="bottomRight" activeCell="I775" sqref="I77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X778"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c r="C779" s="48"/>
      <c r="D779" s="84"/>
      <c r="E779" s="110"/>
      <c r="F779" s="57"/>
      <c r="G779" s="48"/>
      <c r="H779" s="89"/>
      <c r="I779" s="89"/>
      <c r="J779" s="48"/>
      <c r="K779" s="56"/>
      <c r="L779" s="48"/>
      <c r="M779" s="89"/>
      <c r="N779" s="48"/>
      <c r="O779" s="89"/>
      <c r="P779" s="111"/>
      <c r="Q779" s="57"/>
      <c r="R779" s="48"/>
      <c r="S779" s="118"/>
      <c r="T779" s="57"/>
      <c r="U779" s="78"/>
      <c r="W779" s="1"/>
      <c r="X779" s="122"/>
      <c r="Z779" s="123"/>
      <c r="AE779" s="1"/>
      <c r="AF779" s="293"/>
    </row>
    <row r="780" spans="2:32" ht="18.5" thickBot="1" x14ac:dyDescent="0.6">
      <c r="B780" s="66"/>
      <c r="C780" s="59"/>
      <c r="D780" s="49"/>
      <c r="E780" s="61"/>
      <c r="F780" s="60"/>
      <c r="G780" s="48"/>
      <c r="H780" s="89"/>
      <c r="I780" s="89"/>
      <c r="J780" s="59"/>
      <c r="K780" s="56"/>
      <c r="L780" s="48"/>
      <c r="M780" s="89"/>
      <c r="N780" s="48"/>
      <c r="O780" s="89"/>
      <c r="P780" s="111"/>
      <c r="Q780" s="60"/>
      <c r="R780" s="48"/>
      <c r="S780" s="60"/>
      <c r="T780" s="60"/>
      <c r="U780" s="78"/>
      <c r="W780" s="1"/>
      <c r="X780" s="122"/>
      <c r="Z780" s="123"/>
      <c r="AE780" s="1"/>
      <c r="AF780" s="293"/>
    </row>
    <row r="781" spans="2:32" ht="9.5" customHeight="1" thickBot="1" x14ac:dyDescent="0.6">
      <c r="B781" s="66"/>
      <c r="C781" s="79"/>
      <c r="D781" s="80"/>
      <c r="E781" s="82"/>
      <c r="F781" s="95"/>
      <c r="G781" s="79"/>
      <c r="H781" s="82"/>
      <c r="I781" s="82"/>
      <c r="J781" s="79"/>
      <c r="K781" s="82"/>
      <c r="L781" s="79"/>
      <c r="M781" s="82"/>
      <c r="N781" s="83"/>
      <c r="O781" s="81"/>
      <c r="P781" s="94"/>
      <c r="Q781" s="95"/>
      <c r="R781" s="120"/>
      <c r="S781" s="95"/>
      <c r="T781" s="95"/>
      <c r="U781" s="67"/>
      <c r="AF781" s="293"/>
    </row>
    <row r="782" spans="2:32" x14ac:dyDescent="0.55000000000000004">
      <c r="AF782" s="293"/>
    </row>
    <row r="783" spans="2:32" ht="13" customHeight="1" x14ac:dyDescent="0.55000000000000004">
      <c r="E783" s="112"/>
      <c r="F783" s="113"/>
      <c r="G783" s="112" t="s">
        <v>80</v>
      </c>
      <c r="H783" s="113"/>
      <c r="I783" s="113"/>
      <c r="J783" s="113"/>
      <c r="U783" s="72"/>
      <c r="AF783" s="293"/>
    </row>
    <row r="784" spans="2:32" ht="13" customHeight="1" x14ac:dyDescent="0.55000000000000004">
      <c r="E784" s="112" t="s">
        <v>98</v>
      </c>
      <c r="F784" s="113"/>
      <c r="G784" s="295" t="s">
        <v>79</v>
      </c>
      <c r="H784" s="296"/>
      <c r="I784" s="112" t="s">
        <v>106</v>
      </c>
      <c r="J784" s="113"/>
      <c r="AF784" s="293"/>
    </row>
    <row r="785" spans="2:32" ht="13" customHeight="1" x14ac:dyDescent="0.55000000000000004">
      <c r="B785" s="129"/>
      <c r="E785" s="114" t="s">
        <v>108</v>
      </c>
      <c r="F785" s="113"/>
      <c r="G785" s="115"/>
      <c r="H785" s="115"/>
      <c r="I785" s="112" t="s">
        <v>107</v>
      </c>
      <c r="J785" s="113"/>
      <c r="AF785" s="293"/>
    </row>
    <row r="786" spans="2:32" ht="18.5" customHeight="1" x14ac:dyDescent="0.55000000000000004">
      <c r="E786" s="112" t="s">
        <v>96</v>
      </c>
      <c r="F786" s="113"/>
      <c r="G786" s="112" t="s">
        <v>97</v>
      </c>
      <c r="H786" s="113"/>
      <c r="I786" s="113"/>
      <c r="J786" s="113"/>
      <c r="AF786" s="293"/>
    </row>
    <row r="787" spans="2:32" ht="13" customHeight="1" x14ac:dyDescent="0.55000000000000004">
      <c r="E787" s="112" t="s">
        <v>98</v>
      </c>
      <c r="F787" s="113"/>
      <c r="G787" s="112" t="s">
        <v>99</v>
      </c>
      <c r="H787" s="113"/>
      <c r="I787" s="113"/>
      <c r="J787" s="113"/>
      <c r="AF787" s="293"/>
    </row>
    <row r="788" spans="2:32" ht="13" customHeight="1" x14ac:dyDescent="0.55000000000000004">
      <c r="E788" s="112" t="s">
        <v>98</v>
      </c>
      <c r="F788" s="113"/>
      <c r="G788" s="112" t="s">
        <v>100</v>
      </c>
      <c r="H788" s="113"/>
      <c r="I788" s="113"/>
      <c r="J788" s="113"/>
      <c r="AF788" s="293"/>
    </row>
    <row r="789" spans="2:32" ht="13" customHeight="1" x14ac:dyDescent="0.55000000000000004">
      <c r="E789" s="112" t="s">
        <v>101</v>
      </c>
      <c r="F789" s="113"/>
      <c r="G789" s="112" t="s">
        <v>102</v>
      </c>
      <c r="H789" s="113"/>
      <c r="I789" s="113"/>
      <c r="J789" s="113"/>
      <c r="AF789" s="293"/>
    </row>
    <row r="790" spans="2:32" ht="13" customHeight="1" x14ac:dyDescent="0.55000000000000004">
      <c r="E790" s="112" t="s">
        <v>103</v>
      </c>
      <c r="F790" s="113"/>
      <c r="G790" s="112" t="s">
        <v>104</v>
      </c>
      <c r="H790" s="113"/>
      <c r="I790" s="113"/>
      <c r="J790" s="113"/>
      <c r="AF790" s="293"/>
    </row>
    <row r="791" spans="2:32" x14ac:dyDescent="0.55000000000000004">
      <c r="AF791" s="293"/>
    </row>
    <row r="792" spans="2:32" x14ac:dyDescent="0.55000000000000004">
      <c r="AF792" s="293"/>
    </row>
    <row r="793" spans="2:32" x14ac:dyDescent="0.55000000000000004">
      <c r="AF793" s="293"/>
    </row>
    <row r="794" spans="2:32" x14ac:dyDescent="0.55000000000000004">
      <c r="AF794" s="293"/>
    </row>
    <row r="795" spans="2:32" x14ac:dyDescent="0.55000000000000004">
      <c r="AF795" s="293"/>
    </row>
    <row r="796" spans="2:32" x14ac:dyDescent="0.55000000000000004">
      <c r="AF796" s="293"/>
    </row>
    <row r="797" spans="2:32" x14ac:dyDescent="0.55000000000000004">
      <c r="AF797" s="293"/>
    </row>
    <row r="798" spans="2:32" x14ac:dyDescent="0.55000000000000004">
      <c r="AF798" s="293"/>
    </row>
    <row r="799" spans="2:32" x14ac:dyDescent="0.55000000000000004">
      <c r="AF799" s="293"/>
    </row>
  </sheetData>
  <mergeCells count="12">
    <mergeCell ref="G784:H78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3"/>
  <sheetViews>
    <sheetView topLeftCell="A6" zoomScale="96" zoomScaleNormal="96" workbookViewId="0">
      <pane xSplit="1" ySplit="2" topLeftCell="B768" activePane="bottomRight" state="frozen"/>
      <selection activeCell="A6" sqref="A6"/>
      <selection pane="topRight" activeCell="B6" sqref="B6"/>
      <selection pane="bottomLeft" activeCell="A8" sqref="A8"/>
      <selection pane="bottomRight" activeCell="B777" sqref="B777"/>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77" si="10745">+BA745+1</f>
        <v>394</v>
      </c>
      <c r="BB749" s="129">
        <v>0</v>
      </c>
      <c r="BC749" s="27">
        <f t="shared" ref="BC749:BC754" si="10746">+BC748+BB749</f>
        <v>1104</v>
      </c>
      <c r="BD749" s="237">
        <f t="shared" ref="BD749:BD777"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7"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77"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BF777" si="12133">+B776</f>
        <v>37</v>
      </c>
      <c r="BG776" s="131">
        <f t="shared" ref="BG776" si="12134">+BI776</f>
        <v>12825</v>
      </c>
      <c r="BH776" s="228">
        <f t="shared" ref="BH776" si="12135">+A776</f>
        <v>44600</v>
      </c>
      <c r="BI776" s="131">
        <f t="shared" ref="BI776" si="12136">+C776</f>
        <v>12825</v>
      </c>
      <c r="BJ776" s="1">
        <f t="shared" ref="BJ776" si="12137">+BE776</f>
        <v>44600</v>
      </c>
      <c r="BK776">
        <f t="shared" ref="BK776:BK777" si="12138">+BM776-BL776</f>
        <v>1</v>
      </c>
      <c r="BL776">
        <f t="shared" ref="BL776:BL777" si="12139">+M776</f>
        <v>23</v>
      </c>
      <c r="BM776">
        <f t="shared" ref="BM776:BM777" si="12140">+L776</f>
        <v>24</v>
      </c>
      <c r="BN776" s="1">
        <f t="shared" ref="BN776" si="12141">+BJ776</f>
        <v>44600</v>
      </c>
      <c r="BO776">
        <f t="shared" ref="BO776" si="12142">+BO772+BM776</f>
        <v>11983</v>
      </c>
      <c r="BP776">
        <f t="shared" ref="BP776" si="12143">+BP772+BL776</f>
        <v>7128</v>
      </c>
      <c r="BQ776" s="178">
        <f t="shared" ref="BQ776" si="12144">+A776</f>
        <v>44600</v>
      </c>
      <c r="BR776">
        <f t="shared" ref="BR776:BR777" si="12145">+AF776</f>
        <v>15176</v>
      </c>
      <c r="BS776">
        <f t="shared" ref="BS776:BS777"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CC777"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+AJ777-AJ776</f>
        <v>2</v>
      </c>
      <c r="AJ777" s="184">
        <v>215</v>
      </c>
      <c r="AK777" s="185">
        <f t="shared" ref="AK777" si="12179">+AL777-AL776</f>
        <v>0</v>
      </c>
      <c r="AL777" s="154">
        <v>79</v>
      </c>
      <c r="AM777" s="183">
        <f t="shared" ref="AM777" si="12180">+AN777-AN776</f>
        <v>0</v>
      </c>
      <c r="AN777" s="154">
        <v>79</v>
      </c>
      <c r="AO777" s="183">
        <f t="shared" ref="AO777" si="12181">+AP777-AP776</f>
        <v>0</v>
      </c>
      <c r="AP777" s="186">
        <v>0</v>
      </c>
      <c r="AQ777" s="185">
        <f t="shared" ref="AQ777" si="12182">+AR777-AR776</f>
        <v>54</v>
      </c>
      <c r="AR777" s="154">
        <v>19293</v>
      </c>
      <c r="AS777" s="183">
        <f t="shared" ref="AS777" si="12183">+AT777-AT776</f>
        <v>0</v>
      </c>
      <c r="AT777" s="154">
        <v>13742</v>
      </c>
      <c r="AU777" s="183">
        <f t="shared" ref="AU777" si="12184">+AV777-AV776</f>
        <v>0</v>
      </c>
      <c r="AV777" s="187">
        <v>851</v>
      </c>
      <c r="AW777" s="237">
        <f t="shared" si="11006"/>
        <v>616</v>
      </c>
      <c r="AX777" s="236">
        <f t="shared" ref="AX777" si="12185">+A777</f>
        <v>44601</v>
      </c>
      <c r="AY777" s="6">
        <v>0</v>
      </c>
      <c r="AZ777" s="237">
        <f t="shared" ref="AZ777" si="12186">+AZ776+AY777</f>
        <v>574</v>
      </c>
      <c r="BA777" s="237">
        <f t="shared" si="10745"/>
        <v>401</v>
      </c>
      <c r="BB777" s="129">
        <v>0</v>
      </c>
      <c r="BC777" s="27">
        <f t="shared" ref="BC777" si="12187">+BC776+BB777</f>
        <v>1118</v>
      </c>
      <c r="BD777" s="237">
        <f t="shared" si="10747"/>
        <v>436</v>
      </c>
      <c r="BE777" s="228">
        <f t="shared" ref="BE777" si="12188">+Z777</f>
        <v>44601</v>
      </c>
      <c r="BF777" s="131">
        <f t="shared" ref="BF777" si="12189">+B777</f>
        <v>22</v>
      </c>
      <c r="BG777" s="131">
        <f t="shared" ref="BG777" si="12190">+BI777</f>
        <v>12847</v>
      </c>
      <c r="BH777" s="228">
        <f t="shared" ref="BH777" si="12191">+A777</f>
        <v>44601</v>
      </c>
      <c r="BI777" s="131">
        <f t="shared" ref="BI777" si="12192">+C777</f>
        <v>12847</v>
      </c>
      <c r="BJ777" s="1">
        <f t="shared" ref="BJ777" si="12193">+BE777</f>
        <v>44601</v>
      </c>
      <c r="BK777">
        <f t="shared" ref="BK777" si="12194">+BM777-BL777</f>
        <v>1</v>
      </c>
      <c r="BL777">
        <f t="shared" ref="BL777" si="12195">+M777</f>
        <v>27</v>
      </c>
      <c r="BM777">
        <f t="shared" ref="BM777" si="12196">+L777</f>
        <v>28</v>
      </c>
      <c r="BN777" s="1">
        <f t="shared" ref="BN777" si="12197">+BJ777</f>
        <v>44601</v>
      </c>
      <c r="BO777">
        <f t="shared" ref="BO777" si="12198">+BO773+BM777</f>
        <v>11940</v>
      </c>
      <c r="BP777">
        <f t="shared" ref="BP777" si="12199">+BP773+BL777</f>
        <v>7122</v>
      </c>
      <c r="BQ777" s="178">
        <f t="shared" ref="BQ777" si="12200">+A777</f>
        <v>44601</v>
      </c>
      <c r="BR777">
        <f t="shared" ref="BR777" si="12201">+AF777</f>
        <v>15811</v>
      </c>
      <c r="BS777">
        <f t="shared" ref="BS777" si="12202">+AH777</f>
        <v>13436</v>
      </c>
      <c r="BT777">
        <f t="shared" ref="BT777" si="12203">+AJ777</f>
        <v>215</v>
      </c>
      <c r="BU777">
        <v>15</v>
      </c>
      <c r="BV777">
        <f t="shared" ref="BV777" si="12204">+AD777</f>
        <v>635</v>
      </c>
      <c r="BW777">
        <f t="shared" ref="BW777" si="12205">+BW773+BV777</f>
        <v>2170</v>
      </c>
      <c r="BX777" s="178">
        <f t="shared" ref="BX777" si="12206">+A777</f>
        <v>44601</v>
      </c>
      <c r="BY777">
        <f t="shared" ref="BY777" si="12207">+AL777</f>
        <v>79</v>
      </c>
      <c r="BZ777">
        <f t="shared" ref="BZ777" si="12208">+AN777</f>
        <v>79</v>
      </c>
      <c r="CA777">
        <f t="shared" ref="CA777" si="12209">+AP777</f>
        <v>0</v>
      </c>
      <c r="CB777" s="178">
        <f t="shared" ref="CB777" si="12210">+A777</f>
        <v>44601</v>
      </c>
      <c r="CC777">
        <f t="shared" ref="CC777" si="12211">+AR777</f>
        <v>19293</v>
      </c>
      <c r="CD777">
        <f t="shared" ref="CD777" si="12212">+AT777</f>
        <v>13742</v>
      </c>
      <c r="CE777">
        <f t="shared" ref="CE777" si="12213">+AV777</f>
        <v>851</v>
      </c>
      <c r="CF777" s="178">
        <f t="shared" ref="CF777" si="12214">+A777</f>
        <v>44601</v>
      </c>
      <c r="CG777">
        <f t="shared" ref="CG777" si="12215">+AD777</f>
        <v>635</v>
      </c>
      <c r="CH777">
        <f t="shared" ref="CH777" si="12216">+AG777</f>
        <v>121</v>
      </c>
      <c r="CI777" s="178">
        <f t="shared" ref="CI777" si="12217">+A777</f>
        <v>44601</v>
      </c>
      <c r="CJ777">
        <f t="shared" ref="CJ777" si="12218">+AI777</f>
        <v>2</v>
      </c>
      <c r="CK777" s="1">
        <f t="shared" ref="CK777" si="12219">+Z777</f>
        <v>44601</v>
      </c>
      <c r="CL777" s="281">
        <f t="shared" ref="CL777" si="12220">+AD777</f>
        <v>635</v>
      </c>
      <c r="CM777" s="1">
        <f t="shared" ref="CM777" si="12221">+Z777</f>
        <v>44601</v>
      </c>
      <c r="CN777" s="282">
        <f t="shared" ref="CN777" si="12222">+AI777</f>
        <v>2</v>
      </c>
      <c r="CO777" s="178">
        <f t="shared" ref="CO777" si="12223">+A777</f>
        <v>44601</v>
      </c>
      <c r="CP777">
        <f t="shared" ref="CP777" si="12224">+AQ777</f>
        <v>54</v>
      </c>
      <c r="CQ777">
        <f t="shared" ref="CQ777" si="12225">+AU777</f>
        <v>0</v>
      </c>
      <c r="CR777">
        <f t="shared" ref="CR777" si="12226">+AS777</f>
        <v>0</v>
      </c>
    </row>
    <row r="778" spans="1:96" ht="18" customHeight="1" x14ac:dyDescent="0.55000000000000004">
      <c r="A778" s="178"/>
      <c r="B778" s="239"/>
      <c r="C778" s="153"/>
      <c r="D778" s="153"/>
      <c r="E778" s="146"/>
      <c r="F778" s="146"/>
      <c r="G778" s="146"/>
      <c r="H778" s="134"/>
      <c r="I778" s="146"/>
      <c r="J778" s="134"/>
      <c r="K778" s="42"/>
      <c r="L778" s="145"/>
      <c r="M778" s="146"/>
      <c r="N778" s="134"/>
      <c r="O778" s="134"/>
      <c r="P778" s="146"/>
      <c r="Q778" s="146"/>
      <c r="R778" s="134"/>
      <c r="S778" s="134"/>
      <c r="T778" s="146"/>
      <c r="U778" s="146"/>
      <c r="V778" s="134"/>
      <c r="W778" s="42"/>
      <c r="X778" s="147"/>
      <c r="Y778" s="5"/>
      <c r="Z778" s="75"/>
      <c r="AA778" s="229"/>
      <c r="AB778" s="229"/>
      <c r="AC778" s="230"/>
      <c r="AD778" s="182"/>
      <c r="AE778" s="242"/>
      <c r="AF778" s="154"/>
      <c r="AG778" s="183"/>
      <c r="AH778" s="154"/>
      <c r="AI778" s="183"/>
      <c r="AJ778" s="184"/>
      <c r="AK778" s="185"/>
      <c r="AL778" s="154"/>
      <c r="AM778" s="183"/>
      <c r="AN778" s="154"/>
      <c r="AO778" s="183"/>
      <c r="AP778" s="186"/>
      <c r="AQ778" s="185"/>
      <c r="AR778" s="154"/>
      <c r="AS778" s="183"/>
      <c r="AT778" s="154"/>
      <c r="AU778" s="183"/>
      <c r="AV778" s="187"/>
      <c r="AW778" s="237"/>
      <c r="AX778" s="236"/>
      <c r="AY778" s="6"/>
      <c r="AZ778" s="237"/>
      <c r="BA778" s="237"/>
      <c r="BB778" s="129"/>
      <c r="BC778" s="27"/>
      <c r="BD778" s="237"/>
      <c r="BE778" s="228"/>
      <c r="BF778" s="131"/>
      <c r="BG778" s="131"/>
      <c r="BH778" s="228"/>
      <c r="BI778" s="131"/>
      <c r="BJ778" s="1"/>
      <c r="BN778" s="1"/>
      <c r="BQ778" s="178"/>
      <c r="BX778" s="178"/>
      <c r="CB778" s="178"/>
      <c r="CF778" s="178"/>
      <c r="CI778" s="178"/>
      <c r="CK778" s="1"/>
      <c r="CL778" s="281"/>
      <c r="CM778" s="1"/>
      <c r="CN778" s="282"/>
      <c r="CO778" s="178"/>
    </row>
    <row r="779" spans="1:96" ht="7" customHeight="1" thickBot="1" x14ac:dyDescent="0.6">
      <c r="A779" s="66"/>
      <c r="B779" s="145"/>
      <c r="C779" s="153"/>
      <c r="D779" s="146"/>
      <c r="E779" s="146"/>
      <c r="F779" s="146"/>
      <c r="G779" s="146"/>
      <c r="H779" s="134"/>
      <c r="I779" s="146"/>
      <c r="J779" s="134"/>
      <c r="K779" s="147"/>
      <c r="L779" s="145"/>
      <c r="M779" s="146"/>
      <c r="N779" s="134"/>
      <c r="O779" s="134"/>
      <c r="P779" s="146"/>
      <c r="Q779" s="146"/>
      <c r="R779" s="134"/>
      <c r="S779" s="134"/>
      <c r="T779" s="146"/>
      <c r="U779" s="146"/>
      <c r="V779" s="134"/>
      <c r="W779" s="42"/>
      <c r="X779" s="147"/>
      <c r="Z779" s="66"/>
      <c r="AA779" s="64"/>
      <c r="AB779" s="64"/>
      <c r="AC779" s="64"/>
      <c r="AD779" s="182"/>
      <c r="AE779" s="242"/>
      <c r="AF779" s="154"/>
      <c r="AG779" s="183"/>
      <c r="AH779" s="154"/>
      <c r="AI779" s="183"/>
      <c r="AJ779" s="184"/>
      <c r="AK779" s="185"/>
      <c r="AL779" s="154"/>
      <c r="AM779" s="183"/>
      <c r="AN779" s="154"/>
      <c r="AO779" s="183"/>
      <c r="AP779" s="186"/>
      <c r="AQ779" s="185"/>
      <c r="AR779" s="154"/>
      <c r="AS779" s="183"/>
      <c r="AT779" s="154"/>
      <c r="AU779" s="183"/>
      <c r="AV779" s="187"/>
    </row>
    <row r="780" spans="1:96" x14ac:dyDescent="0.55000000000000004">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AE780">
        <f>SUM(AD443:AD448)</f>
        <v>190</v>
      </c>
      <c r="AY780" s="45" t="s">
        <v>475</v>
      </c>
      <c r="BB780" s="45" t="s">
        <v>474</v>
      </c>
      <c r="BV780">
        <f>SUM(BV442:BV779)</f>
        <v>4661</v>
      </c>
    </row>
    <row r="781" spans="1:96" x14ac:dyDescent="0.55000000000000004">
      <c r="B781">
        <f>SUM(B554:B584)</f>
        <v>832</v>
      </c>
      <c r="AI781" s="258">
        <f>SUM(AI189:AI558)</f>
        <v>205</v>
      </c>
      <c r="AY781" s="45">
        <f>SUM(AY359:AY413)</f>
        <v>69</v>
      </c>
      <c r="BB781" s="45">
        <f>SUM(BB374:BB413)</f>
        <v>941</v>
      </c>
    </row>
    <row r="782" spans="1:96" x14ac:dyDescent="0.55000000000000004">
      <c r="L782">
        <f>SUM(L97:L781)</f>
        <v>16203</v>
      </c>
      <c r="P782">
        <f>SUM(P97:P781)</f>
        <v>3363</v>
      </c>
      <c r="AD782">
        <f>SUM(AD188:AD194)</f>
        <v>82</v>
      </c>
      <c r="AY782" s="45" t="s">
        <v>686</v>
      </c>
    </row>
    <row r="783" spans="1:96" ht="15" customHeight="1" x14ac:dyDescent="0.55000000000000004">
      <c r="A783" s="129"/>
      <c r="D783">
        <f>SUM(B229:B259)</f>
        <v>435</v>
      </c>
      <c r="Z783" s="129"/>
      <c r="AA783" s="129"/>
      <c r="AB783" s="129"/>
      <c r="AC783" s="129"/>
      <c r="AF783">
        <f>SUM(AD188:AD558)</f>
        <v>10740</v>
      </c>
      <c r="AY783" s="45">
        <f>SUM(AY581:AY779)</f>
        <v>164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0"/>
  <sheetViews>
    <sheetView zoomScaleNormal="100" workbookViewId="0">
      <pane xSplit="3" ySplit="1" topLeftCell="D528" activePane="bottomRight" state="frozen"/>
      <selection pane="topRight" activeCell="C1" sqref="C1"/>
      <selection pane="bottomLeft" activeCell="A2" sqref="A2"/>
      <selection pane="bottomRight" activeCell="E541" sqref="E54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0"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c r="C541" s="1"/>
      <c r="E541" s="292"/>
      <c r="J541" s="264"/>
      <c r="AG541" s="1"/>
      <c r="AH541" s="265"/>
      <c r="AI541" s="265"/>
    </row>
    <row r="542" spans="2:37" x14ac:dyDescent="0.55000000000000004">
      <c r="B542" s="239"/>
      <c r="C542" s="1"/>
      <c r="AG542" s="277">
        <v>1</v>
      </c>
    </row>
    <row r="543" spans="2:37" s="263" customFormat="1" ht="5" customHeight="1" x14ac:dyDescent="0.55000000000000004">
      <c r="B543" s="262"/>
      <c r="C543" s="261"/>
      <c r="AF543" s="5"/>
    </row>
    <row r="544" spans="2:37" ht="5.5" customHeight="1" x14ac:dyDescent="0.55000000000000004">
      <c r="B544" s="255"/>
      <c r="C544" s="1"/>
    </row>
    <row r="545" spans="2:38" x14ac:dyDescent="0.55000000000000004">
      <c r="B545">
        <f>SUM(B2:B544)</f>
        <v>10496</v>
      </c>
      <c r="C545" s="1" t="s">
        <v>348</v>
      </c>
      <c r="D545" s="27">
        <f t="shared" ref="D545:J545" si="468">SUM(D2:D544)</f>
        <v>2954</v>
      </c>
      <c r="E545" s="27">
        <f t="shared" si="468"/>
        <v>1877</v>
      </c>
      <c r="F545" s="27">
        <f t="shared" si="468"/>
        <v>700</v>
      </c>
      <c r="G545" s="27">
        <f t="shared" si="468"/>
        <v>371</v>
      </c>
      <c r="H545">
        <f t="shared" si="468"/>
        <v>1396</v>
      </c>
      <c r="I545" s="27">
        <f t="shared" si="468"/>
        <v>621</v>
      </c>
      <c r="J545" s="27">
        <f t="shared" si="468"/>
        <v>2577</v>
      </c>
      <c r="K545">
        <f t="shared" ref="K545:AE545" si="469">SUM(K2:K544)</f>
        <v>197</v>
      </c>
      <c r="L545">
        <f t="shared" si="469"/>
        <v>6</v>
      </c>
      <c r="M545">
        <f t="shared" si="469"/>
        <v>21</v>
      </c>
      <c r="N545">
        <f t="shared" si="469"/>
        <v>43</v>
      </c>
      <c r="O545">
        <f t="shared" si="469"/>
        <v>446</v>
      </c>
      <c r="P545">
        <f t="shared" si="469"/>
        <v>17</v>
      </c>
      <c r="Q545">
        <f t="shared" si="469"/>
        <v>26</v>
      </c>
      <c r="R545">
        <f t="shared" si="469"/>
        <v>152</v>
      </c>
      <c r="S545">
        <f t="shared" si="469"/>
        <v>20</v>
      </c>
      <c r="T545">
        <f t="shared" si="469"/>
        <v>88</v>
      </c>
      <c r="U545">
        <f t="shared" si="469"/>
        <v>97</v>
      </c>
      <c r="V545">
        <f t="shared" si="469"/>
        <v>140</v>
      </c>
      <c r="W545">
        <f t="shared" si="469"/>
        <v>1</v>
      </c>
      <c r="X545">
        <f t="shared" si="469"/>
        <v>19</v>
      </c>
      <c r="Y545">
        <f t="shared" si="469"/>
        <v>136</v>
      </c>
      <c r="Z545">
        <f t="shared" si="469"/>
        <v>151</v>
      </c>
      <c r="AA545">
        <f t="shared" si="469"/>
        <v>1</v>
      </c>
      <c r="AB545">
        <f t="shared" si="469"/>
        <v>207</v>
      </c>
      <c r="AC545">
        <f t="shared" si="469"/>
        <v>58</v>
      </c>
      <c r="AD545">
        <f t="shared" si="469"/>
        <v>433</v>
      </c>
      <c r="AE545">
        <f t="shared" si="469"/>
        <v>318</v>
      </c>
      <c r="AL545" s="265"/>
    </row>
    <row r="546" spans="2:38" x14ac:dyDescent="0.55000000000000004">
      <c r="C546" s="1"/>
    </row>
    <row r="547" spans="2:38" ht="5" customHeight="1" x14ac:dyDescent="0.55000000000000004">
      <c r="C547" s="1"/>
    </row>
    <row r="550" spans="2:38" x14ac:dyDescent="0.55000000000000004">
      <c r="B550" s="239"/>
      <c r="K55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22" zoomScale="70" zoomScaleNormal="70" workbookViewId="0">
      <selection activeCell="J125" sqref="J12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5"/>
  <sheetViews>
    <sheetView topLeftCell="A2" workbookViewId="0">
      <pane xSplit="2" ySplit="2" topLeftCell="C574" activePane="bottomRight" state="frozen"/>
      <selection activeCell="O24" sqref="O24"/>
      <selection pane="topRight" activeCell="O24" sqref="O24"/>
      <selection pane="bottomLeft" activeCell="O24" sqref="O24"/>
      <selection pane="bottomRight" activeCell="J581" sqref="J58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1" si="4459">+A574+1</f>
        <v>577</v>
      </c>
      <c r="B575" s="248"/>
      <c r="C575" s="45"/>
      <c r="D575" t="s">
        <v>797</v>
      </c>
      <c r="E575">
        <v>24</v>
      </c>
      <c r="F575">
        <f t="shared" ref="F575:F581"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B582" s="248"/>
      <c r="C582" s="45"/>
      <c r="G582" s="1"/>
      <c r="H582" s="129"/>
      <c r="I582" s="247"/>
      <c r="J582" s="129"/>
      <c r="K582" s="252"/>
      <c r="L582" s="275"/>
      <c r="M582" s="5"/>
      <c r="N582" s="252"/>
      <c r="O582" s="129"/>
      <c r="P582" s="129"/>
      <c r="Q582" s="6"/>
      <c r="R582" s="276"/>
      <c r="S582" s="238"/>
      <c r="T582" s="253"/>
      <c r="U582" s="278"/>
      <c r="V582" s="5"/>
      <c r="W582" s="27"/>
      <c r="X582" s="253"/>
      <c r="Y582" s="5"/>
      <c r="Z582" s="250"/>
    </row>
    <row r="583" spans="1:26" x14ac:dyDescent="0.55000000000000004">
      <c r="B583" s="248"/>
      <c r="C583" s="45"/>
      <c r="G583" s="1"/>
      <c r="H583" s="128"/>
      <c r="I583" s="285"/>
      <c r="J583" s="128"/>
      <c r="K583" s="286"/>
      <c r="L583" s="287"/>
      <c r="M583" s="285"/>
      <c r="N583" s="286"/>
      <c r="O583" s="128"/>
      <c r="P583" s="285"/>
      <c r="Q583" s="288"/>
      <c r="R583" s="289"/>
      <c r="S583" s="288"/>
      <c r="T583" s="128"/>
      <c r="U583" s="290"/>
      <c r="V583" s="285"/>
      <c r="W583" s="285"/>
      <c r="X583" s="128"/>
      <c r="Y583" s="285"/>
      <c r="Z583" s="128"/>
    </row>
    <row r="584" spans="1:26" ht="7.5" customHeight="1" x14ac:dyDescent="0.55000000000000004">
      <c r="H584" s="285"/>
      <c r="I584" s="285"/>
      <c r="J584" s="285"/>
      <c r="K584" s="285"/>
      <c r="L584" s="291"/>
      <c r="M584" s="285"/>
      <c r="N584" s="285"/>
      <c r="O584" s="285"/>
      <c r="P584" s="285"/>
      <c r="Q584" s="285"/>
      <c r="R584" s="291"/>
      <c r="S584" s="285"/>
      <c r="T584" s="285"/>
      <c r="U584" s="285"/>
      <c r="V584" s="285"/>
      <c r="W584" s="285"/>
      <c r="X584" s="128"/>
      <c r="Y584" s="285"/>
      <c r="Z584" s="128"/>
    </row>
    <row r="585" spans="1:26" x14ac:dyDescent="0.55000000000000004">
      <c r="H585" s="285"/>
      <c r="I585" s="285"/>
      <c r="J585" s="285"/>
      <c r="K585" s="285"/>
      <c r="L585" s="291"/>
      <c r="M585" s="285"/>
      <c r="N585" s="285"/>
      <c r="O585" s="285"/>
      <c r="P585" s="285"/>
      <c r="Q585" s="285"/>
      <c r="R585" s="291"/>
      <c r="S585" s="285"/>
      <c r="T585" s="285"/>
      <c r="U585" s="285"/>
      <c r="V585" s="285"/>
      <c r="W585" s="285"/>
      <c r="X585" s="128"/>
      <c r="Y585" s="285"/>
      <c r="Z58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2022-02-10T06:16:38Z</dcterms:modified>
</cp:coreProperties>
</file>