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F2959AEE-BF4F-4434-8C3C-02AEA02EF063}" xr6:coauthVersionLast="47" xr6:coauthVersionMax="47" xr10:uidLastSave="{00000000-0000-0000-0000-000000000000}"/>
  <bookViews>
    <workbookView xWindow="-110" yWindow="-110" windowWidth="19420" windowHeight="9800" tabRatio="637"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I784" i="5" l="1"/>
  <c r="AG784" i="5"/>
  <c r="CH784" i="5" s="1"/>
  <c r="AS784" i="5"/>
  <c r="CR784" i="5" s="1"/>
  <c r="AU784" i="5"/>
  <c r="CQ784" i="5" s="1"/>
  <c r="CP784" i="5"/>
  <c r="CO784" i="5"/>
  <c r="CN784" i="5"/>
  <c r="CM784" i="5"/>
  <c r="CK784" i="5"/>
  <c r="CJ784" i="5"/>
  <c r="CI784" i="5"/>
  <c r="CG784" i="5"/>
  <c r="CF784" i="5"/>
  <c r="CE784" i="5"/>
  <c r="CD784" i="5"/>
  <c r="CC784" i="5"/>
  <c r="CB784" i="5"/>
  <c r="CA784" i="5"/>
  <c r="BZ784" i="5"/>
  <c r="BY784" i="5"/>
  <c r="BX784" i="5"/>
  <c r="BT784" i="5"/>
  <c r="BS784" i="5"/>
  <c r="BR784" i="5"/>
  <c r="BQ784" i="5"/>
  <c r="BM784" i="5"/>
  <c r="BO784" i="5" s="1"/>
  <c r="BL784" i="5"/>
  <c r="BP784" i="5" s="1"/>
  <c r="BJ784" i="5"/>
  <c r="BN784" i="5" s="1"/>
  <c r="BH784" i="5"/>
  <c r="BF784" i="5"/>
  <c r="BE784" i="5"/>
  <c r="BD784" i="5"/>
  <c r="BC784" i="5"/>
  <c r="BA784" i="5"/>
  <c r="AZ784" i="5"/>
  <c r="AX784" i="5"/>
  <c r="AW784" i="5"/>
  <c r="AQ784" i="5"/>
  <c r="AO784" i="5"/>
  <c r="AM784" i="5"/>
  <c r="AK784" i="5"/>
  <c r="AD784" i="5"/>
  <c r="AE784" i="5" s="1"/>
  <c r="AC784" i="5"/>
  <c r="AB784" i="5"/>
  <c r="AA784" i="5"/>
  <c r="Z784" i="5"/>
  <c r="Y784" i="5"/>
  <c r="C784" i="5"/>
  <c r="D784" i="5" s="1"/>
  <c r="J547" i="7"/>
  <c r="B547" i="7" s="1"/>
  <c r="AK547" i="7" s="1"/>
  <c r="AJ547" i="7"/>
  <c r="AI547" i="7"/>
  <c r="AG547" i="7"/>
  <c r="Y588" i="6"/>
  <c r="Z588" i="6" s="1"/>
  <c r="X588" i="6"/>
  <c r="W588" i="6"/>
  <c r="V588" i="6"/>
  <c r="U588" i="6"/>
  <c r="T588" i="6"/>
  <c r="S588" i="6"/>
  <c r="R588" i="6"/>
  <c r="N588" i="6"/>
  <c r="L588" i="6"/>
  <c r="K588" i="6"/>
  <c r="I588" i="6"/>
  <c r="F588" i="6"/>
  <c r="A588" i="6"/>
  <c r="AF785" i="2"/>
  <c r="AE785" i="2"/>
  <c r="AB785" i="2"/>
  <c r="AA785" i="2"/>
  <c r="Z785" i="2"/>
  <c r="X785" i="2"/>
  <c r="W785" i="2"/>
  <c r="P785" i="2"/>
  <c r="O785" i="2"/>
  <c r="M785" i="2"/>
  <c r="K785" i="2"/>
  <c r="H785" i="2"/>
  <c r="AI783" i="5"/>
  <c r="CN783" i="5" s="1"/>
  <c r="AG783" i="5"/>
  <c r="CH783" i="5" s="1"/>
  <c r="AF784" i="2"/>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AH546" i="7" s="1"/>
  <c r="Y587" i="6"/>
  <c r="V587" i="6"/>
  <c r="U587" i="6"/>
  <c r="CO782" i="5"/>
  <c r="CI782" i="5"/>
  <c r="CF782" i="5"/>
  <c r="CE782" i="5"/>
  <c r="CD782" i="5"/>
  <c r="CC782" i="5"/>
  <c r="CB782" i="5"/>
  <c r="CA782" i="5"/>
  <c r="BZ782" i="5"/>
  <c r="BY782" i="5"/>
  <c r="BX782" i="5"/>
  <c r="BT782" i="5"/>
  <c r="BS782" i="5"/>
  <c r="BR782" i="5"/>
  <c r="BQ782" i="5"/>
  <c r="BM782" i="5"/>
  <c r="BK782" i="5" s="1"/>
  <c r="BL782" i="5"/>
  <c r="BH782" i="5"/>
  <c r="BF782" i="5"/>
  <c r="AX782" i="5"/>
  <c r="AI782" i="5"/>
  <c r="CJ782" i="5" s="1"/>
  <c r="AG782" i="5"/>
  <c r="CH782" i="5" s="1"/>
  <c r="Y586" i="6"/>
  <c r="V586" i="6"/>
  <c r="U586" i="6"/>
  <c r="AJ545" i="7"/>
  <c r="AI545" i="7"/>
  <c r="AG545" i="7"/>
  <c r="J545" i="7"/>
  <c r="B545" i="7" s="1"/>
  <c r="AK545" i="7" s="1"/>
  <c r="AH545" i="7" s="1"/>
  <c r="AF783" i="2"/>
  <c r="AE783" i="2"/>
  <c r="AA783" i="2"/>
  <c r="Z783" i="2"/>
  <c r="X783" i="2"/>
  <c r="W783" i="2"/>
  <c r="P783" i="2"/>
  <c r="AQ782" i="5"/>
  <c r="CP782" i="5" s="1"/>
  <c r="AO782" i="5"/>
  <c r="AM782" i="5"/>
  <c r="AK782" i="5"/>
  <c r="AU782" i="5"/>
  <c r="CQ782" i="5" s="1"/>
  <c r="AS782" i="5"/>
  <c r="CR782" i="5" s="1"/>
  <c r="AD782" i="5"/>
  <c r="AC782" i="5"/>
  <c r="AB782" i="5"/>
  <c r="AA782" i="5"/>
  <c r="Z782" i="5"/>
  <c r="CM782" i="5" s="1"/>
  <c r="AF782" i="2"/>
  <c r="AF781" i="2"/>
  <c r="AF780" i="2"/>
  <c r="AF779" i="2"/>
  <c r="AF778" i="2"/>
  <c r="AF777" i="2"/>
  <c r="AF776" i="2"/>
  <c r="AF775" i="2"/>
  <c r="AE782" i="2"/>
  <c r="AA782" i="2"/>
  <c r="Z782" i="2"/>
  <c r="X782" i="2"/>
  <c r="W782" i="2"/>
  <c r="P782" i="2"/>
  <c r="AJ544" i="7"/>
  <c r="AI544" i="7"/>
  <c r="AG544" i="7"/>
  <c r="J544" i="7"/>
  <c r="B544" i="7" s="1"/>
  <c r="AK544" i="7" s="1"/>
  <c r="AH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I785" i="2" l="1"/>
  <c r="Y785" i="2"/>
  <c r="BV784" i="5"/>
  <c r="BW784" i="5" s="1"/>
  <c r="CL784" i="5"/>
  <c r="BK784" i="5"/>
  <c r="BI784" i="5"/>
  <c r="BG784" i="5" s="1"/>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Q780" i="5"/>
  <c r="CO780" i="5"/>
  <c r="CI780" i="5"/>
  <c r="CF780" i="5"/>
  <c r="CE780" i="5"/>
  <c r="CD780" i="5"/>
  <c r="CC780" i="5"/>
  <c r="CB780" i="5"/>
  <c r="CA780" i="5"/>
  <c r="BZ780" i="5"/>
  <c r="BY780" i="5"/>
  <c r="BX780" i="5"/>
  <c r="BT780" i="5"/>
  <c r="BS780" i="5"/>
  <c r="BR780" i="5"/>
  <c r="BQ780" i="5"/>
  <c r="BM780" i="5"/>
  <c r="BL780" i="5"/>
  <c r="BH780" i="5"/>
  <c r="BF780" i="5"/>
  <c r="AX780" i="5"/>
  <c r="AU780" i="5"/>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N775" i="5"/>
  <c r="CJ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F774" i="2"/>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BK780" i="5" l="1"/>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F773" i="2"/>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F772" i="2"/>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F771" i="2" l="1"/>
  <c r="AF770" i="2"/>
  <c r="AF769" i="2"/>
  <c r="AF768" i="2"/>
  <c r="AF767" i="2"/>
  <c r="AF763" i="2"/>
  <c r="AF764" i="2"/>
  <c r="AF765" i="2"/>
  <c r="AF766" i="2"/>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F762" i="2"/>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F761" i="2"/>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F760" i="2"/>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789"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91" i="5"/>
  <c r="AS581" i="5"/>
  <c r="CR581" i="5" s="1"/>
  <c r="AG581" i="5"/>
  <c r="CH581" i="5" s="1"/>
  <c r="X553"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53"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53"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53"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88" i="5" s="1"/>
  <c r="CG443" i="5"/>
  <c r="AE788"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89" i="5"/>
  <c r="CI378" i="5" l="1"/>
  <c r="CF378" i="5"/>
  <c r="CE378" i="5"/>
  <c r="CD378" i="5"/>
  <c r="CC378" i="5"/>
  <c r="CB378" i="5"/>
  <c r="CA378" i="5"/>
  <c r="BZ378" i="5"/>
  <c r="BY378" i="5"/>
  <c r="BX378" i="5"/>
  <c r="BT378" i="5"/>
  <c r="BS378" i="5"/>
  <c r="BR378" i="5"/>
  <c r="BQ378" i="5"/>
  <c r="BL378" i="5"/>
  <c r="BM378" i="5"/>
  <c r="BH378" i="5"/>
  <c r="BF378" i="5"/>
  <c r="BB789"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53" i="7"/>
  <c r="AD553" i="7"/>
  <c r="AB553" i="7"/>
  <c r="G553" i="7"/>
  <c r="Y553" i="7"/>
  <c r="N553" i="7"/>
  <c r="E553"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58"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91"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91" i="5"/>
  <c r="AD790"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90" i="5"/>
  <c r="L790"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D758" i="5"/>
  <c r="BI758" i="5"/>
  <c r="BG758" i="5" s="1"/>
  <c r="W435" i="6"/>
  <c r="I436" i="6"/>
  <c r="H325" i="2"/>
  <c r="Y324" i="2"/>
  <c r="M297" i="2"/>
  <c r="AB296" i="2"/>
  <c r="I296" i="2"/>
  <c r="D783" i="5" l="1"/>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53" i="7"/>
  <c r="T553" i="7"/>
  <c r="R553" i="7"/>
  <c r="Z553" i="7"/>
  <c r="AC55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4" i="2" l="1"/>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53" i="7"/>
  <c r="AJ371" i="7"/>
  <c r="S553" i="7"/>
  <c r="B371" i="7"/>
  <c r="AK371" i="7" s="1"/>
  <c r="AH371" i="7" s="1"/>
  <c r="U553"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53" i="7"/>
  <c r="M553" i="7"/>
  <c r="K553" i="7"/>
  <c r="AJ392" i="7"/>
  <c r="I553"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I780" i="2"/>
  <c r="AB779" i="2"/>
  <c r="I779" i="2"/>
  <c r="AB778" i="2"/>
  <c r="I778" i="2"/>
  <c r="AB777" i="2"/>
  <c r="I777" i="2"/>
  <c r="W555" i="6"/>
  <c r="I556" i="6"/>
  <c r="AH501" i="7"/>
  <c r="B513" i="7"/>
  <c r="AK513" i="7" s="1"/>
  <c r="AH513" i="7" s="1"/>
  <c r="AB784" i="2" l="1"/>
  <c r="I784" i="2"/>
  <c r="AB783" i="2"/>
  <c r="I783" i="2"/>
  <c r="AB782" i="2"/>
  <c r="I782" i="2"/>
  <c r="AB781" i="2"/>
  <c r="I781" i="2"/>
  <c r="W556" i="6"/>
  <c r="I557" i="6"/>
  <c r="W557" i="6" l="1"/>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B553" i="7"/>
  <c r="F553" i="7"/>
  <c r="J553" i="7"/>
  <c r="D553" i="7"/>
  <c r="AJ536" i="7"/>
  <c r="H553" i="7"/>
  <c r="AI536" i="7"/>
  <c r="B536" i="7"/>
  <c r="AK536" i="7" s="1"/>
  <c r="L553" i="7"/>
  <c r="AH536" i="7" l="1"/>
  <c r="W577" i="6"/>
  <c r="I578" i="6"/>
  <c r="W578" i="6" l="1"/>
  <c r="I579" i="6"/>
  <c r="W579" i="6" l="1"/>
  <c r="I580" i="6"/>
  <c r="W580" i="6" l="1"/>
  <c r="I581" i="6"/>
  <c r="W581" i="6" l="1"/>
  <c r="I582" i="6"/>
  <c r="W582" i="6" l="1"/>
  <c r="I583" i="6"/>
  <c r="W583" i="6" l="1"/>
  <c r="I584" i="6"/>
  <c r="W584" i="6" l="1"/>
  <c r="I585" i="6"/>
  <c r="W585" i="6" l="1"/>
  <c r="I586" i="6"/>
  <c r="W586" i="6" l="1"/>
  <c r="I587" i="6"/>
  <c r="W587" i="6" s="1"/>
</calcChain>
</file>

<file path=xl/sharedStrings.xml><?xml version="1.0" encoding="utf-8"?>
<sst xmlns="http://schemas.openxmlformats.org/spreadsheetml/2006/main" count="1110" uniqueCount="811">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</sst>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国家衛健委発表に基づく感染状況!$AE$374:$AE$787</c:f>
              <c:numCache>
                <c:formatCode>m"月"d"日"</c:formatCode>
                <c:ptCount val="41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numCache>
            </c:numRef>
          </c:cat>
          <c:val>
            <c:numRef>
              <c:f>国家衛健委発表に基づく感染状況!$AF$374:$AF$787</c:f>
              <c:numCache>
                <c:formatCode>#,##0_);[Red]\(#,##0\)</c:formatCode>
                <c:ptCount val="41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92</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香港マカオ台湾の患者・海外輸入症例・無症状病原体保有者!$CM$189:$CM$786</c:f>
              <c:numCache>
                <c:formatCode>m"月"d"日"</c:formatCode>
                <c:ptCount val="59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numCache>
            </c:numRef>
          </c:cat>
          <c:val>
            <c:numRef>
              <c:f>香港マカオ台湾の患者・海外輸入症例・無症状病原体保有者!$CN$189:$CN$786</c:f>
              <c:numCache>
                <c:formatCode>General</c:formatCode>
                <c:ptCount val="59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香港マカオ台湾の患者・海外輸入症例・無症状病原体保有者!$CK$189:$CK$787</c:f>
              <c:numCache>
                <c:formatCode>m"月"d"日"</c:formatCode>
                <c:ptCount val="59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numCache>
            </c:numRef>
          </c:cat>
          <c:val>
            <c:numRef>
              <c:f>香港マカオ台湾の患者・海外輸入症例・無症状病原体保有者!$CL$189:$CL$787</c:f>
              <c:numCache>
                <c:formatCode>General</c:formatCode>
                <c:ptCount val="59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省市別輸入症例数変化!$C$2:$C$551</c:f>
              <c:numCache>
                <c:formatCode>m"月"d"日"</c:formatCode>
                <c:ptCount val="5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numCache>
            </c:numRef>
          </c:cat>
          <c:val>
            <c:numRef>
              <c:f>省市別輸入症例数変化!$D$2:$D$551</c:f>
              <c:numCache>
                <c:formatCode>General</c:formatCode>
                <c:ptCount val="55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省市別輸入症例数変化!$C$2:$C$551</c:f>
              <c:numCache>
                <c:formatCode>m"月"d"日"</c:formatCode>
                <c:ptCount val="5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numCache>
            </c:numRef>
          </c:cat>
          <c:val>
            <c:numRef>
              <c:f>省市別輸入症例数変化!$E$2:$E$551</c:f>
              <c:numCache>
                <c:formatCode>General</c:formatCode>
                <c:ptCount val="55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省市別輸入症例数変化!$C$2:$C$551</c:f>
              <c:numCache>
                <c:formatCode>m"月"d"日"</c:formatCode>
                <c:ptCount val="5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numCache>
            </c:numRef>
          </c:cat>
          <c:val>
            <c:numRef>
              <c:f>省市別輸入症例数変化!$F$2:$F$551</c:f>
              <c:numCache>
                <c:formatCode>General</c:formatCode>
                <c:ptCount val="55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省市別輸入症例数変化!$C$2:$C$551</c:f>
              <c:numCache>
                <c:formatCode>m"月"d"日"</c:formatCode>
                <c:ptCount val="5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numCache>
            </c:numRef>
          </c:cat>
          <c:val>
            <c:numRef>
              <c:f>省市別輸入症例数変化!$G$2:$G$551</c:f>
              <c:numCache>
                <c:formatCode>General</c:formatCode>
                <c:ptCount val="55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省市別輸入症例数変化!$C$2:$C$551</c:f>
              <c:numCache>
                <c:formatCode>m"月"d"日"</c:formatCode>
                <c:ptCount val="5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numCache>
            </c:numRef>
          </c:cat>
          <c:val>
            <c:numRef>
              <c:f>省市別輸入症例数変化!$H$2:$H$551</c:f>
              <c:numCache>
                <c:formatCode>General</c:formatCode>
                <c:ptCount val="55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省市別輸入症例数変化!$C$2:$C$551</c:f>
              <c:numCache>
                <c:formatCode>m"月"d"日"</c:formatCode>
                <c:ptCount val="5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numCache>
            </c:numRef>
          </c:cat>
          <c:val>
            <c:numRef>
              <c:f>省市別輸入症例数変化!$I$2:$I$551</c:f>
              <c:numCache>
                <c:formatCode>General</c:formatCode>
                <c:ptCount val="55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省市別輸入症例数変化!$C$2:$C$551</c:f>
              <c:numCache>
                <c:formatCode>m"月"d"日"</c:formatCode>
                <c:ptCount val="5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numCache>
            </c:numRef>
          </c:cat>
          <c:val>
            <c:numRef>
              <c:f>省市別輸入症例数変化!$J$2:$J$551</c:f>
              <c:numCache>
                <c:formatCode>0_);[Red]\(0\)</c:formatCode>
                <c:ptCount val="550"/>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省市別輸入症例数変化!$AH$2:$AH$549</c:f>
              <c:numCache>
                <c:formatCode>0_);[Red]\(0\)</c:formatCode>
                <c:ptCount val="54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省市別輸入症例数変化!$AI$2:$AI$549</c:f>
              <c:numCache>
                <c:formatCode>0_);[Red]\(0\)</c:formatCode>
                <c:ptCount val="54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省市別輸入症例数変化!$AJ$2:$AJ$549</c:f>
              <c:numCache>
                <c:formatCode>General</c:formatCode>
                <c:ptCount val="54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省市別輸入症例数変化!$AH$2:$AH$549</c:f>
              <c:numCache>
                <c:formatCode>0_);[Red]\(0\)</c:formatCode>
                <c:ptCount val="54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省市別輸入症例数変化!$AI$2:$AI$549</c:f>
              <c:numCache>
                <c:formatCode>0_);[Red]\(0\)</c:formatCode>
                <c:ptCount val="54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省市別輸入症例数変化!$AJ$2:$AJ$549</c:f>
              <c:numCache>
                <c:formatCode>General</c:formatCode>
                <c:ptCount val="54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香港マカオ台湾の患者・海外輸入症例・無症状病原体保有者!$BQ$29:$BQ$787</c:f>
              <c:numCache>
                <c:formatCode>m"月"d"日"</c:formatCode>
                <c:ptCount val="7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numCache>
            </c:numRef>
          </c:cat>
          <c:val>
            <c:numRef>
              <c:f>香港マカオ台湾の患者・海外輸入症例・無症状病原体保有者!$BR$29:$BR$787</c:f>
              <c:numCache>
                <c:formatCode>General</c:formatCode>
                <c:ptCount val="75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香港マカオ台湾の患者・海外輸入症例・無症状病原体保有者!$BQ$29:$BQ$787</c:f>
              <c:numCache>
                <c:formatCode>m"月"d"日"</c:formatCode>
                <c:ptCount val="7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numCache>
            </c:numRef>
          </c:cat>
          <c:val>
            <c:numRef>
              <c:f>香港マカオ台湾の患者・海外輸入症例・無症状病原体保有者!$BS$29:$BS$787</c:f>
              <c:numCache>
                <c:formatCode>General</c:formatCode>
                <c:ptCount val="7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香港マカオ台湾の患者・海外輸入症例・無症状病原体保有者!$BQ$29:$BQ$787</c:f>
              <c:numCache>
                <c:formatCode>m"月"d"日"</c:formatCode>
                <c:ptCount val="7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numCache>
            </c:numRef>
          </c:cat>
          <c:val>
            <c:numRef>
              <c:f>香港マカオ台湾の患者・海外輸入症例・無症状病原体保有者!$BT$29:$BT$787</c:f>
              <c:numCache>
                <c:formatCode>General</c:formatCode>
                <c:ptCount val="75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香港マカオ台湾の患者・海外輸入症例・無症状病原体保有者!$AX$169:$AX$787</c:f>
              <c:numCache>
                <c:formatCode>m"月"d"日"</c:formatCode>
                <c:ptCount val="61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numCache>
            </c:numRef>
          </c:cat>
          <c:val>
            <c:numRef>
              <c:f>香港マカオ台湾の患者・海外輸入症例・無症状病原体保有者!$AY$169:$AY$787</c:f>
              <c:numCache>
                <c:formatCode>General</c:formatCode>
                <c:ptCount val="61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香港マカオ台湾の患者・海外輸入症例・無症状病原体保有者!$AX$169:$AX$787</c:f>
              <c:numCache>
                <c:formatCode>m"月"d"日"</c:formatCode>
                <c:ptCount val="61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numCache>
            </c:numRef>
          </c:cat>
          <c:val>
            <c:numRef>
              <c:f>香港マカオ台湾の患者・海外輸入症例・無症状病原体保有者!$BB$169:$BB$787</c:f>
              <c:numCache>
                <c:formatCode>General</c:formatCode>
                <c:ptCount val="61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香港マカオ台湾の患者・海外輸入症例・無症状病原体保有者!$AX$169:$AX$787</c:f>
              <c:numCache>
                <c:formatCode>m"月"d"日"</c:formatCode>
                <c:ptCount val="61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numCache>
            </c:numRef>
          </c:cat>
          <c:val>
            <c:numRef>
              <c:f>香港マカオ台湾の患者・海外輸入症例・無症状病原体保有者!$AZ$169:$AZ$787</c:f>
              <c:numCache>
                <c:formatCode>General</c:formatCode>
                <c:ptCount val="61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香港マカオ台湾の患者・海外輸入症例・無症状病原体保有者!$AX$169:$AX$787</c:f>
              <c:numCache>
                <c:formatCode>m"月"d"日"</c:formatCode>
                <c:ptCount val="61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numCache>
            </c:numRef>
          </c:cat>
          <c:val>
            <c:numRef>
              <c:f>香港マカオ台湾の患者・海外輸入症例・無症状病原体保有者!$BC$169:$BC$787</c:f>
              <c:numCache>
                <c:formatCode>General</c:formatCode>
                <c:ptCount val="61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新疆の情況!$U$6:$U$591</c:f>
              <c:strCache>
                <c:ptCount val="58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strCache>
            </c:strRef>
          </c:cat>
          <c:val>
            <c:numRef>
              <c:f>新疆の情況!$V$6:$V$591</c:f>
              <c:numCache>
                <c:formatCode>General</c:formatCode>
                <c:ptCount val="586"/>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新疆の情況!$U$6:$U$591</c:f>
              <c:strCache>
                <c:ptCount val="58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strCache>
            </c:strRef>
          </c:cat>
          <c:val>
            <c:numRef>
              <c:f>新疆の情況!$Y$6:$Y$591</c:f>
              <c:numCache>
                <c:formatCode>General</c:formatCode>
                <c:ptCount val="586"/>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新疆の情況!$U$6:$U$591</c:f>
              <c:strCache>
                <c:ptCount val="58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strCache>
            </c:strRef>
          </c:cat>
          <c:val>
            <c:numRef>
              <c:f>新疆の情況!$W$6:$W$591</c:f>
              <c:numCache>
                <c:formatCode>General</c:formatCode>
                <c:ptCount val="586"/>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新疆の情況!$U$6:$U$591</c:f>
              <c:strCache>
                <c:ptCount val="58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strCache>
            </c:strRef>
          </c:cat>
          <c:val>
            <c:numRef>
              <c:f>新疆の情況!$X$6:$X$591</c:f>
              <c:numCache>
                <c:formatCode>General</c:formatCode>
                <c:ptCount val="586"/>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16</c:v>
                </c:pt>
                <c:pt idx="576">
                  <c:v>16</c:v>
                </c:pt>
                <c:pt idx="577">
                  <c:v>16</c:v>
                </c:pt>
                <c:pt idx="578">
                  <c:v>16</c:v>
                </c:pt>
                <c:pt idx="579">
                  <c:v>16</c:v>
                </c:pt>
                <c:pt idx="580">
                  <c:v>16</c:v>
                </c:pt>
                <c:pt idx="581">
                  <c:v>16</c:v>
                </c:pt>
                <c:pt idx="582">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新疆の情況!$U$6:$U$591</c:f>
              <c:strCache>
                <c:ptCount val="58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strCache>
            </c:strRef>
          </c:cat>
          <c:val>
            <c:numRef>
              <c:f>新疆の情況!$Z$6:$Z$591</c:f>
              <c:numCache>
                <c:formatCode>General</c:formatCode>
                <c:ptCount val="586"/>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国家衛健委発表に基づく感染状況!$W$27:$W$788</c:f>
              <c:numCache>
                <c:formatCode>m"月"d"日"</c:formatCode>
                <c:ptCount val="7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numCache>
            </c:numRef>
          </c:cat>
          <c:val>
            <c:numRef>
              <c:f>国家衛健委発表に基づく感染状況!$X$27:$X$788</c:f>
              <c:numCache>
                <c:formatCode>#,##0_);[Red]\(#,##0\)</c:formatCode>
                <c:ptCount val="76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国家衛健委発表に基づく感染状況!$W$27:$W$788</c:f>
              <c:numCache>
                <c:formatCode>m"月"d"日"</c:formatCode>
                <c:ptCount val="7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numCache>
            </c:numRef>
          </c:cat>
          <c:val>
            <c:numRef>
              <c:f>国家衛健委発表に基づく感染状況!$Y$27:$Y$788</c:f>
              <c:numCache>
                <c:formatCode>General</c:formatCode>
                <c:ptCount val="76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国家衛健委発表に基づく感染状況!$Z$27:$Z$788</c:f>
              <c:numCache>
                <c:formatCode>m"月"d"日"</c:formatCode>
                <c:ptCount val="7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numCache>
            </c:numRef>
          </c:cat>
          <c:val>
            <c:numRef>
              <c:f>国家衛健委発表に基づく感染状況!$AA$27:$AA$788</c:f>
              <c:numCache>
                <c:formatCode>General</c:formatCode>
                <c:ptCount val="76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国家衛健委発表に基づく感染状況!$Z$27:$Z$788</c:f>
              <c:numCache>
                <c:formatCode>m"月"d"日"</c:formatCode>
                <c:ptCount val="7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numCache>
            </c:numRef>
          </c:cat>
          <c:val>
            <c:numRef>
              <c:f>国家衛健委発表に基づく感染状況!$AB$27:$AB$788</c:f>
              <c:numCache>
                <c:formatCode>General</c:formatCode>
                <c:ptCount val="76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国家衛健委発表に基づく感染状況!$W$27:$W$788</c:f>
              <c:numCache>
                <c:formatCode>m"月"d"日"</c:formatCode>
                <c:ptCount val="7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numCache>
            </c:numRef>
          </c:cat>
          <c:val>
            <c:numRef>
              <c:f>国家衛健委発表に基づく感染状況!$X$27:$X$788</c:f>
              <c:numCache>
                <c:formatCode>#,##0_);[Red]\(#,##0\)</c:formatCode>
                <c:ptCount val="76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国家衛健委発表に基づく感染状況!$W$27:$W$788</c:f>
              <c:numCache>
                <c:formatCode>m"月"d"日"</c:formatCode>
                <c:ptCount val="7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numCache>
            </c:numRef>
          </c:cat>
          <c:val>
            <c:numRef>
              <c:f>国家衛健委発表に基づく感染状況!$Y$27:$Y$788</c:f>
              <c:numCache>
                <c:formatCode>General</c:formatCode>
                <c:ptCount val="76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国家衛健委発表に基づく感染状況!$W$27:$W$788</c:f>
              <c:numCache>
                <c:formatCode>m"月"d"日"</c:formatCode>
                <c:ptCount val="7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numCache>
            </c:numRef>
          </c:cat>
          <c:val>
            <c:numRef>
              <c:f>国家衛健委発表に基づく感染状況!$X$27:$X$788</c:f>
              <c:numCache>
                <c:formatCode>#,##0_);[Red]\(#,##0\)</c:formatCode>
                <c:ptCount val="76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国家衛健委発表に基づく感染状況!$W$27:$W$788</c:f>
              <c:numCache>
                <c:formatCode>m"月"d"日"</c:formatCode>
                <c:ptCount val="7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numCache>
            </c:numRef>
          </c:cat>
          <c:val>
            <c:numRef>
              <c:f>国家衛健委発表に基づく感染状況!$Y$27:$Y$788</c:f>
              <c:numCache>
                <c:formatCode>General</c:formatCode>
                <c:ptCount val="76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国家衛健委発表に基づく感染状況!$Z$27:$Z$788</c:f>
              <c:numCache>
                <c:formatCode>m"月"d"日"</c:formatCode>
                <c:ptCount val="7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numCache>
            </c:numRef>
          </c:cat>
          <c:val>
            <c:numRef>
              <c:f>国家衛健委発表に基づく感染状況!$AA$27:$AA$788</c:f>
              <c:numCache>
                <c:formatCode>General</c:formatCode>
                <c:ptCount val="76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国家衛健委発表に基づく感染状況!$Z$27:$Z$788</c:f>
              <c:numCache>
                <c:formatCode>m"月"d"日"</c:formatCode>
                <c:ptCount val="7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numCache>
            </c:numRef>
          </c:cat>
          <c:val>
            <c:numRef>
              <c:f>国家衛健委発表に基づく感染状況!$AB$27:$AB$788</c:f>
              <c:numCache>
                <c:formatCode>General</c:formatCode>
                <c:ptCount val="76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国家衛健委発表に基づく感染状況!$W$27:$W$788</c:f>
              <c:numCache>
                <c:formatCode>m"月"d"日"</c:formatCode>
                <c:ptCount val="7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numCache>
            </c:numRef>
          </c:cat>
          <c:val>
            <c:numRef>
              <c:f>国家衛健委発表に基づく感染状況!$X$27:$X$788</c:f>
              <c:numCache>
                <c:formatCode>#,##0_);[Red]\(#,##0\)</c:formatCode>
                <c:ptCount val="76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国家衛健委発表に基づく感染状況!$W$27:$W$788</c:f>
              <c:numCache>
                <c:formatCode>m"月"d"日"</c:formatCode>
                <c:ptCount val="7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numCache>
            </c:numRef>
          </c:cat>
          <c:val>
            <c:numRef>
              <c:f>国家衛健委発表に基づく感染状況!$Y$27:$Y$788</c:f>
              <c:numCache>
                <c:formatCode>General</c:formatCode>
                <c:ptCount val="76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国家衛健委発表に基づく感染状況!$Z$27:$Z$788</c:f>
              <c:numCache>
                <c:formatCode>m"月"d"日"</c:formatCode>
                <c:ptCount val="7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numCache>
            </c:numRef>
          </c:cat>
          <c:val>
            <c:numRef>
              <c:f>国家衛健委発表に基づく感染状況!$AA$27:$AA$788</c:f>
              <c:numCache>
                <c:formatCode>General</c:formatCode>
                <c:ptCount val="76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国家衛健委発表に基づく感染状況!$Z$27:$Z$788</c:f>
              <c:numCache>
                <c:formatCode>m"月"d"日"</c:formatCode>
                <c:ptCount val="7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numCache>
            </c:numRef>
          </c:cat>
          <c:val>
            <c:numRef>
              <c:f>国家衛健委発表に基づく感染状況!$AB$27:$AB$788</c:f>
              <c:numCache>
                <c:formatCode>General</c:formatCode>
                <c:ptCount val="76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香港マカオ台湾の患者・海外輸入症例・無症状病原体保有者!$CO$485:$CO$787</c:f>
              <c:numCache>
                <c:formatCode>m"月"d"日"</c:formatCode>
                <c:ptCount val="30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numCache>
            </c:numRef>
          </c:cat>
          <c:val>
            <c:numRef>
              <c:f>香港マカオ台湾の患者・海外輸入症例・無症状病原体保有者!$CP$485:$CP$787</c:f>
              <c:numCache>
                <c:formatCode>General</c:formatCode>
                <c:ptCount val="30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香港マカオ台湾の患者・海外輸入症例・無症状病原体保有者!$CO$485:$CO$787</c:f>
              <c:numCache>
                <c:formatCode>m"月"d"日"</c:formatCode>
                <c:ptCount val="30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numCache>
            </c:numRef>
          </c:cat>
          <c:val>
            <c:numRef>
              <c:f>香港マカオ台湾の患者・海外輸入症例・無症状病原体保有者!$CQ$485:$CQ$787</c:f>
              <c:numCache>
                <c:formatCode>General</c:formatCode>
                <c:ptCount val="30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香港マカオ台湾の患者・海外輸入症例・無症状病原体保有者!$BJ$97:$BJ$786</c:f>
              <c:numCache>
                <c:formatCode>m"月"d"日"</c:formatCode>
                <c:ptCount val="69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numCache>
            </c:numRef>
          </c:cat>
          <c:val>
            <c:numRef>
              <c:f>香港マカオ台湾の患者・海外輸入症例・無症状病原体保有者!$BK$97:$BK$786</c:f>
              <c:numCache>
                <c:formatCode>General</c:formatCode>
                <c:ptCount val="69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香港マカオ台湾の患者・海外輸入症例・無症状病原体保有者!$BJ$97:$BJ$786</c:f>
              <c:numCache>
                <c:formatCode>m"月"d"日"</c:formatCode>
                <c:ptCount val="69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numCache>
            </c:numRef>
          </c:cat>
          <c:val>
            <c:numRef>
              <c:f>香港マカオ台湾の患者・海外輸入症例・無症状病原体保有者!$BL$97:$BL$786</c:f>
              <c:numCache>
                <c:formatCode>General</c:formatCode>
                <c:ptCount val="69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香港マカオ台湾の患者・海外輸入症例・無症状病原体保有者!$CI$29:$CI$787</c:f>
              <c:numCache>
                <c:formatCode>m"月"d"日"</c:formatCode>
                <c:ptCount val="7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numCache>
            </c:numRef>
          </c:cat>
          <c:val>
            <c:numRef>
              <c:f>香港マカオ台湾の患者・海外輸入症例・無症状病原体保有者!$CJ$29:$CJ$787</c:f>
              <c:numCache>
                <c:formatCode>General</c:formatCode>
                <c:ptCount val="75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香港マカオ台湾の患者・海外輸入症例・無症状病原体保有者!$CF$29:$CF$787</c:f>
              <c:numCache>
                <c:formatCode>m"月"d"日"</c:formatCode>
                <c:ptCount val="7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numCache>
            </c:numRef>
          </c:cat>
          <c:val>
            <c:numRef>
              <c:f>香港マカオ台湾の患者・海外輸入症例・無症状病原体保有者!$CG$29:$CG$787</c:f>
              <c:numCache>
                <c:formatCode>General</c:formatCode>
                <c:ptCount val="75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香港マカオ台湾の患者・海外輸入症例・無症状病原体保有者!$CF$29:$CF$787</c:f>
              <c:numCache>
                <c:formatCode>m"月"d"日"</c:formatCode>
                <c:ptCount val="7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numCache>
            </c:numRef>
          </c:cat>
          <c:val>
            <c:numRef>
              <c:f>香港マカオ台湾の患者・海外輸入症例・無症状病原体保有者!$CH$29:$CH$787</c:f>
              <c:numCache>
                <c:formatCode>General</c:formatCode>
                <c:ptCount val="7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国家衛健委発表に基づく感染状況!$AE$374:$AE$787</c:f>
              <c:numCache>
                <c:formatCode>m"月"d"日"</c:formatCode>
                <c:ptCount val="41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numCache>
            </c:numRef>
          </c:cat>
          <c:val>
            <c:numRef>
              <c:f>国家衛健委発表に基づく感染状況!$AF$374:$AF$787</c:f>
              <c:numCache>
                <c:formatCode>#,##0_);[Red]\(#,##0\)</c:formatCode>
                <c:ptCount val="41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92</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国家衛健委発表に基づく感染状況!$Z$27:$Z$788</c:f>
              <c:numCache>
                <c:formatCode>m"月"d"日"</c:formatCode>
                <c:ptCount val="7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numCache>
            </c:numRef>
          </c:cat>
          <c:val>
            <c:numRef>
              <c:f>国家衛健委発表に基づく感染状況!$AA$27:$AA$788</c:f>
              <c:numCache>
                <c:formatCode>General</c:formatCode>
                <c:ptCount val="76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国家衛健委発表に基づく感染状況!$Z$27:$Z$788</c:f>
              <c:numCache>
                <c:formatCode>m"月"d"日"</c:formatCode>
                <c:ptCount val="7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numCache>
            </c:numRef>
          </c:cat>
          <c:val>
            <c:numRef>
              <c:f>国家衛健委発表に基づく感染状況!$AB$27:$AB$788</c:f>
              <c:numCache>
                <c:formatCode>General</c:formatCode>
                <c:ptCount val="76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香港マカオ台湾の患者・海外輸入症例・無症状病原体保有者!$BE$70:$BE$787</c:f>
              <c:numCache>
                <c:formatCode>m"月"d"日"</c:formatCode>
                <c:ptCount val="71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numCache>
            </c:numRef>
          </c:cat>
          <c:val>
            <c:numRef>
              <c:f>香港マカオ台湾の患者・海外輸入症例・無症状病原体保有者!$BF$70:$BF$787</c:f>
              <c:numCache>
                <c:formatCode>General</c:formatCode>
                <c:ptCount val="71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香港マカオ台湾の患者・海外輸入症例・無症状病原体保有者!$BE$70:$BE$787</c:f>
              <c:numCache>
                <c:formatCode>m"月"d"日"</c:formatCode>
                <c:ptCount val="71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numCache>
            </c:numRef>
          </c:cat>
          <c:val>
            <c:numRef>
              <c:f>香港マカオ台湾の患者・海外輸入症例・無症状病原体保有者!$BG$70:$BG$787</c:f>
              <c:numCache>
                <c:formatCode>General</c:formatCode>
                <c:ptCount val="71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香港マカオ台湾の患者・海外輸入症例・無症状病原体保有者!$BX$29:$BX$787</c:f>
              <c:numCache>
                <c:formatCode>m"月"d"日"</c:formatCode>
                <c:ptCount val="7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numCache>
            </c:numRef>
          </c:cat>
          <c:val>
            <c:numRef>
              <c:f>香港マカオ台湾の患者・海外輸入症例・無症状病原体保有者!$BY$29:$BY$787</c:f>
              <c:numCache>
                <c:formatCode>General</c:formatCode>
                <c:ptCount val="75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香港マカオ台湾の患者・海外輸入症例・無症状病原体保有者!$BX$29:$BX$787</c:f>
              <c:numCache>
                <c:formatCode>m"月"d"日"</c:formatCode>
                <c:ptCount val="7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numCache>
            </c:numRef>
          </c:cat>
          <c:val>
            <c:numRef>
              <c:f>香港マカオ台湾の患者・海外輸入症例・無症状病原体保有者!$BZ$29:$BZ$787</c:f>
              <c:numCache>
                <c:formatCode>General</c:formatCode>
                <c:ptCount val="7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香港マカオ台湾の患者・海外輸入症例・無症状病原体保有者!$BX$29:$BX$787</c:f>
              <c:numCache>
                <c:formatCode>m"月"d"日"</c:formatCode>
                <c:ptCount val="7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numCache>
            </c:numRef>
          </c:cat>
          <c:val>
            <c:numRef>
              <c:f>香港マカオ台湾の患者・海外輸入症例・無症状病原体保有者!$CA$29:$CA$787</c:f>
              <c:numCache>
                <c:formatCode>General</c:formatCode>
                <c:ptCount val="7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香港マカオ台湾の患者・海外輸入症例・無症状病原体保有者!$CB$29:$CB$787</c:f>
              <c:numCache>
                <c:formatCode>m"月"d"日"</c:formatCode>
                <c:ptCount val="7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numCache>
            </c:numRef>
          </c:cat>
          <c:val>
            <c:numRef>
              <c:f>香港マカオ台湾の患者・海外輸入症例・無症状病原体保有者!$CC$29:$CC$787</c:f>
              <c:numCache>
                <c:formatCode>General</c:formatCode>
                <c:ptCount val="75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香港マカオ台湾の患者・海外輸入症例・無症状病原体保有者!$CB$29:$CB$787</c:f>
              <c:numCache>
                <c:formatCode>m"月"d"日"</c:formatCode>
                <c:ptCount val="7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numCache>
            </c:numRef>
          </c:cat>
          <c:val>
            <c:numRef>
              <c:f>香港マカオ台湾の患者・海外輸入症例・無症状病原体保有者!$CD$29:$CD$787</c:f>
              <c:numCache>
                <c:formatCode>General</c:formatCode>
                <c:ptCount val="7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香港マカオ台湾の患者・海外輸入症例・無症状病原体保有者!$CB$29:$CB$787</c:f>
              <c:numCache>
                <c:formatCode>m"月"d"日"</c:formatCode>
                <c:ptCount val="7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numCache>
            </c:numRef>
          </c:cat>
          <c:val>
            <c:numRef>
              <c:f>香港マカオ台湾の患者・海外輸入症例・無症状病原体保有者!$CE$29:$CE$787</c:f>
              <c:numCache>
                <c:formatCode>General</c:formatCode>
                <c:ptCount val="7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香港マカオ台湾の患者・海外輸入症例・無症状病原体保有者!$CI$29:$CI$787</c:f>
              <c:numCache>
                <c:formatCode>m"月"d"日"</c:formatCode>
                <c:ptCount val="7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numCache>
            </c:numRef>
          </c:cat>
          <c:val>
            <c:numRef>
              <c:f>香港マカオ台湾の患者・海外輸入症例・無症状病原体保有者!$CJ$29:$CJ$787</c:f>
              <c:numCache>
                <c:formatCode>General</c:formatCode>
                <c:ptCount val="75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香港マカオ台湾の患者・海外輸入症例・無症状病原体保有者!$CF$29:$CF$787</c:f>
              <c:numCache>
                <c:formatCode>m"月"d"日"</c:formatCode>
                <c:ptCount val="7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numCache>
            </c:numRef>
          </c:cat>
          <c:val>
            <c:numRef>
              <c:f>香港マカオ台湾の患者・海外輸入症例・無症状病原体保有者!$CG$29:$CG$787</c:f>
              <c:numCache>
                <c:formatCode>General</c:formatCode>
                <c:ptCount val="75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香港マカオ台湾の患者・海外輸入症例・無症状病原体保有者!$CF$29:$CF$787</c:f>
              <c:numCache>
                <c:formatCode>m"月"d"日"</c:formatCode>
                <c:ptCount val="7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numCache>
            </c:numRef>
          </c:cat>
          <c:val>
            <c:numRef>
              <c:f>香港マカオ台湾の患者・海外輸入症例・無症状病原体保有者!$CH$29:$CH$787</c:f>
              <c:numCache>
                <c:formatCode>General</c:formatCode>
                <c:ptCount val="7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06"/>
  <sheetViews>
    <sheetView tabSelected="1" zoomScaleNormal="100" workbookViewId="0">
      <pane xSplit="2" ySplit="5" topLeftCell="M781" activePane="bottomRight" state="frozen"/>
      <selection pane="topRight" activeCell="C1" sqref="C1"/>
      <selection pane="bottomLeft" activeCell="A8" sqref="A8"/>
      <selection pane="bottomRight" activeCell="Q792" sqref="Q79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44609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+G785-香港マカオ台湾の患者・海外輸入症例・無症状病原体保有者!B785</f>
        <v>92</v>
      </c>
    </row>
    <row r="786" spans="2:32" x14ac:dyDescent="0.55000000000000004">
      <c r="B786" s="220"/>
      <c r="C786" s="48"/>
      <c r="D786" s="84"/>
      <c r="E786" s="110"/>
      <c r="F786" s="57"/>
      <c r="G786" s="48"/>
      <c r="H786" s="89"/>
      <c r="I786" s="89"/>
      <c r="J786" s="48"/>
      <c r="K786" s="56"/>
      <c r="L786" s="48"/>
      <c r="M786" s="89"/>
      <c r="N786" s="48"/>
      <c r="O786" s="89"/>
      <c r="P786" s="111"/>
      <c r="Q786" s="57"/>
      <c r="R786" s="48"/>
      <c r="S786" s="118"/>
      <c r="T786" s="57"/>
      <c r="U786" s="78"/>
      <c r="W786" s="1"/>
      <c r="X786" s="122"/>
      <c r="Z786" s="123"/>
      <c r="AE786" s="1"/>
      <c r="AF786" s="293"/>
    </row>
    <row r="787" spans="2:32" ht="18.5" thickBot="1" x14ac:dyDescent="0.6">
      <c r="B787" s="66"/>
      <c r="C787" s="59"/>
      <c r="D787" s="49"/>
      <c r="E787" s="61"/>
      <c r="F787" s="60"/>
      <c r="G787" s="48"/>
      <c r="H787" s="89"/>
      <c r="I787" s="89"/>
      <c r="J787" s="59"/>
      <c r="K787" s="56"/>
      <c r="L787" s="48"/>
      <c r="M787" s="89"/>
      <c r="N787" s="48"/>
      <c r="O787" s="89"/>
      <c r="P787" s="111"/>
      <c r="Q787" s="60"/>
      <c r="R787" s="48"/>
      <c r="S787" s="60"/>
      <c r="T787" s="60"/>
      <c r="U787" s="78"/>
      <c r="W787" s="1"/>
      <c r="X787" s="122"/>
      <c r="Z787" s="123"/>
      <c r="AE787" s="1"/>
      <c r="AF787" s="293"/>
    </row>
    <row r="788" spans="2:32" ht="9.5" customHeight="1" thickBot="1" x14ac:dyDescent="0.6">
      <c r="B788" s="66"/>
      <c r="C788" s="79"/>
      <c r="D788" s="80"/>
      <c r="E788" s="82"/>
      <c r="F788" s="95"/>
      <c r="G788" s="79"/>
      <c r="H788" s="82"/>
      <c r="I788" s="82"/>
      <c r="J788" s="79"/>
      <c r="K788" s="82"/>
      <c r="L788" s="79"/>
      <c r="M788" s="82"/>
      <c r="N788" s="83"/>
      <c r="O788" s="81"/>
      <c r="P788" s="94"/>
      <c r="Q788" s="95"/>
      <c r="R788" s="120"/>
      <c r="S788" s="95"/>
      <c r="T788" s="95"/>
      <c r="U788" s="67"/>
      <c r="AF788" s="293"/>
    </row>
    <row r="789" spans="2:32" x14ac:dyDescent="0.55000000000000004">
      <c r="AF789" s="293"/>
    </row>
    <row r="790" spans="2:32" ht="13" customHeight="1" x14ac:dyDescent="0.55000000000000004">
      <c r="E790" s="112"/>
      <c r="F790" s="113"/>
      <c r="G790" s="112" t="s">
        <v>80</v>
      </c>
      <c r="H790" s="113"/>
      <c r="I790" s="113"/>
      <c r="J790" s="113"/>
      <c r="U790" s="72"/>
      <c r="AF790" s="293"/>
    </row>
    <row r="791" spans="2:32" ht="13" customHeight="1" x14ac:dyDescent="0.55000000000000004">
      <c r="E791" s="112" t="s">
        <v>98</v>
      </c>
      <c r="F791" s="113"/>
      <c r="G791" s="295" t="s">
        <v>79</v>
      </c>
      <c r="H791" s="296"/>
      <c r="I791" s="112" t="s">
        <v>106</v>
      </c>
      <c r="J791" s="113"/>
      <c r="AF791" s="293"/>
    </row>
    <row r="792" spans="2:32" ht="13" customHeight="1" x14ac:dyDescent="0.55000000000000004">
      <c r="B792" s="129"/>
      <c r="E792" s="114" t="s">
        <v>108</v>
      </c>
      <c r="F792" s="113"/>
      <c r="G792" s="115"/>
      <c r="H792" s="115"/>
      <c r="I792" s="112" t="s">
        <v>107</v>
      </c>
      <c r="J792" s="113"/>
      <c r="AF792" s="293"/>
    </row>
    <row r="793" spans="2:32" ht="18.5" customHeight="1" x14ac:dyDescent="0.55000000000000004">
      <c r="E793" s="112" t="s">
        <v>96</v>
      </c>
      <c r="F793" s="113"/>
      <c r="G793" s="112" t="s">
        <v>97</v>
      </c>
      <c r="H793" s="113"/>
      <c r="I793" s="113"/>
      <c r="J793" s="113"/>
      <c r="AF793" s="293"/>
    </row>
    <row r="794" spans="2:32" ht="13" customHeight="1" x14ac:dyDescent="0.55000000000000004">
      <c r="E794" s="112" t="s">
        <v>98</v>
      </c>
      <c r="F794" s="113"/>
      <c r="G794" s="112" t="s">
        <v>99</v>
      </c>
      <c r="H794" s="113"/>
      <c r="I794" s="113"/>
      <c r="J794" s="113"/>
      <c r="AF794" s="293"/>
    </row>
    <row r="795" spans="2:32" ht="13" customHeight="1" x14ac:dyDescent="0.55000000000000004">
      <c r="E795" s="112" t="s">
        <v>98</v>
      </c>
      <c r="F795" s="113"/>
      <c r="G795" s="112" t="s">
        <v>100</v>
      </c>
      <c r="H795" s="113"/>
      <c r="I795" s="113"/>
      <c r="J795" s="113"/>
      <c r="AF795" s="293"/>
    </row>
    <row r="796" spans="2:32" ht="13" customHeight="1" x14ac:dyDescent="0.55000000000000004">
      <c r="E796" s="112" t="s">
        <v>101</v>
      </c>
      <c r="F796" s="113"/>
      <c r="G796" s="112" t="s">
        <v>102</v>
      </c>
      <c r="H796" s="113"/>
      <c r="I796" s="113"/>
      <c r="J796" s="113"/>
      <c r="AF796" s="293"/>
    </row>
    <row r="797" spans="2:32" ht="13" customHeight="1" x14ac:dyDescent="0.55000000000000004">
      <c r="E797" s="112" t="s">
        <v>103</v>
      </c>
      <c r="F797" s="113"/>
      <c r="G797" s="112" t="s">
        <v>104</v>
      </c>
      <c r="H797" s="113"/>
      <c r="I797" s="113"/>
      <c r="J797" s="113"/>
      <c r="AF797" s="293"/>
    </row>
    <row r="798" spans="2:32" x14ac:dyDescent="0.55000000000000004">
      <c r="AF798" s="293"/>
    </row>
    <row r="799" spans="2:32" x14ac:dyDescent="0.55000000000000004">
      <c r="AF799" s="293"/>
    </row>
    <row r="800" spans="2:32" x14ac:dyDescent="0.55000000000000004">
      <c r="AF800" s="293"/>
    </row>
    <row r="801" spans="32:32" x14ac:dyDescent="0.55000000000000004">
      <c r="AF801" s="293"/>
    </row>
    <row r="802" spans="32:32" x14ac:dyDescent="0.55000000000000004">
      <c r="AF802" s="293"/>
    </row>
    <row r="803" spans="32:32" x14ac:dyDescent="0.55000000000000004">
      <c r="AF803" s="293"/>
    </row>
    <row r="804" spans="32:32" x14ac:dyDescent="0.55000000000000004">
      <c r="AF804" s="293"/>
    </row>
    <row r="805" spans="32:32" x14ac:dyDescent="0.55000000000000004">
      <c r="AF805" s="293"/>
    </row>
    <row r="806" spans="32:32" x14ac:dyDescent="0.55000000000000004">
      <c r="AF806" s="293"/>
    </row>
  </sheetData>
  <mergeCells count="12">
    <mergeCell ref="G791:H79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91"/>
  <sheetViews>
    <sheetView topLeftCell="A6" zoomScale="96" zoomScaleNormal="96" workbookViewId="0">
      <pane xSplit="1" ySplit="2" topLeftCell="B777" activePane="bottomRight" state="frozen"/>
      <selection activeCell="A6" sqref="A6"/>
      <selection pane="topRight" activeCell="B6" sqref="B6"/>
      <selection pane="bottomLeft" activeCell="A8" sqref="A8"/>
      <selection pane="bottomRight" activeCell="C789" sqref="C789"/>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5" t="s">
        <v>130</v>
      </c>
      <c r="C4" s="326"/>
      <c r="D4" s="326"/>
      <c r="E4" s="326"/>
      <c r="F4" s="326"/>
      <c r="G4" s="326"/>
      <c r="H4" s="326"/>
      <c r="I4" s="326"/>
      <c r="J4" s="326"/>
      <c r="K4" s="327"/>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0"/>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0"/>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0" t="s">
        <v>133</v>
      </c>
      <c r="C7" s="132" t="s">
        <v>9</v>
      </c>
      <c r="D7" s="335"/>
      <c r="E7" s="339"/>
      <c r="F7" s="335"/>
      <c r="G7" s="335"/>
      <c r="H7" s="335"/>
      <c r="I7" s="335"/>
      <c r="J7" s="335"/>
      <c r="K7" s="34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784" si="10745">+BA745+1</f>
        <v>394</v>
      </c>
      <c r="BB749" s="129">
        <v>0</v>
      </c>
      <c r="BC749" s="27">
        <f t="shared" ref="BC749:BC754" si="10746">+BC748+BB749</f>
        <v>1104</v>
      </c>
      <c r="BD749" s="237">
        <f t="shared" ref="BD749:BD784"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84"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784"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3" ht="18" customHeight="1" x14ac:dyDescent="0.55000000000000004">
      <c r="A785" s="178"/>
      <c r="B785" s="239"/>
      <c r="C785" s="153"/>
      <c r="D785" s="153"/>
      <c r="E785" s="146"/>
      <c r="F785" s="146"/>
      <c r="G785" s="146"/>
      <c r="H785" s="134"/>
      <c r="I785" s="146"/>
      <c r="J785" s="134"/>
      <c r="K785" s="42"/>
      <c r="L785" s="145"/>
      <c r="M785" s="239"/>
      <c r="N785" s="134"/>
      <c r="O785" s="134"/>
      <c r="P785" s="146"/>
      <c r="Q785" s="146"/>
      <c r="R785" s="134"/>
      <c r="S785" s="134"/>
      <c r="T785" s="146"/>
      <c r="U785" s="146"/>
      <c r="V785" s="134"/>
      <c r="W785" s="42"/>
      <c r="X785" s="147"/>
      <c r="Y785" s="5"/>
      <c r="Z785" s="75"/>
      <c r="AA785" s="229"/>
      <c r="AB785" s="229"/>
      <c r="AC785" s="230"/>
      <c r="AD785" s="182"/>
      <c r="AE785" s="242"/>
      <c r="AF785" s="154"/>
      <c r="AG785" s="183"/>
      <c r="AH785" s="154"/>
      <c r="AI785" s="183"/>
      <c r="AJ785" s="184"/>
      <c r="AK785" s="185"/>
      <c r="AL785" s="154"/>
      <c r="AM785" s="183"/>
      <c r="AN785" s="154"/>
      <c r="AO785" s="183"/>
      <c r="AP785" s="186"/>
      <c r="AQ785" s="185"/>
      <c r="AR785" s="154"/>
      <c r="AS785" s="183"/>
      <c r="AT785" s="154"/>
      <c r="AU785" s="183"/>
      <c r="AV785" s="187"/>
      <c r="AW785" s="237"/>
      <c r="AX785" s="236"/>
      <c r="AY785" s="6"/>
      <c r="AZ785" s="237"/>
      <c r="BA785" s="237"/>
      <c r="BB785" s="129"/>
      <c r="BC785" s="27"/>
      <c r="BD785" s="237"/>
      <c r="BE785" s="228"/>
      <c r="BF785" s="131"/>
      <c r="BG785" s="131"/>
      <c r="BH785" s="228"/>
      <c r="BI785" s="131"/>
      <c r="BJ785" s="1"/>
      <c r="BN785" s="1"/>
      <c r="BQ785" s="178"/>
      <c r="BX785" s="178"/>
      <c r="CB785" s="178"/>
      <c r="CF785" s="178"/>
      <c r="CI785" s="178"/>
      <c r="CK785" s="1"/>
      <c r="CL785" s="281"/>
      <c r="CM785" s="1"/>
      <c r="CN785" s="282"/>
      <c r="CO785" s="178"/>
    </row>
    <row r="786" spans="1:93" ht="18" customHeight="1" x14ac:dyDescent="0.55000000000000004">
      <c r="A786" s="178"/>
      <c r="B786" s="239"/>
      <c r="C786" s="153"/>
      <c r="D786" s="153"/>
      <c r="E786" s="146"/>
      <c r="F786" s="146"/>
      <c r="G786" s="146"/>
      <c r="H786" s="134"/>
      <c r="I786" s="146"/>
      <c r="J786" s="134"/>
      <c r="K786" s="42"/>
      <c r="L786" s="145"/>
      <c r="M786" s="146"/>
      <c r="N786" s="134"/>
      <c r="O786" s="134"/>
      <c r="P786" s="146"/>
      <c r="Q786" s="146"/>
      <c r="R786" s="134"/>
      <c r="S786" s="134"/>
      <c r="T786" s="146"/>
      <c r="U786" s="146"/>
      <c r="V786" s="134"/>
      <c r="W786" s="42"/>
      <c r="X786" s="147"/>
      <c r="Y786" s="5"/>
      <c r="Z786" s="75"/>
      <c r="AA786" s="229"/>
      <c r="AB786" s="229"/>
      <c r="AC786" s="230"/>
      <c r="AD786" s="182"/>
      <c r="AE786" s="242"/>
      <c r="AF786" s="154"/>
      <c r="AG786" s="183"/>
      <c r="AH786" s="154"/>
      <c r="AI786" s="183"/>
      <c r="AJ786" s="184"/>
      <c r="AK786" s="185"/>
      <c r="AL786" s="154"/>
      <c r="AM786" s="183"/>
      <c r="AN786" s="154"/>
      <c r="AO786" s="183"/>
      <c r="AP786" s="186"/>
      <c r="AQ786" s="185"/>
      <c r="AR786" s="154"/>
      <c r="AS786" s="183"/>
      <c r="AT786" s="154"/>
      <c r="AU786" s="183"/>
      <c r="AV786" s="187"/>
      <c r="AW786" s="237"/>
      <c r="AX786" s="236"/>
      <c r="AY786" s="6"/>
      <c r="AZ786" s="237"/>
      <c r="BA786" s="237"/>
      <c r="BB786" s="129"/>
      <c r="BC786" s="27"/>
      <c r="BD786" s="237"/>
      <c r="BE786" s="228"/>
      <c r="BF786" s="131"/>
      <c r="BG786" s="131"/>
      <c r="BH786" s="228"/>
      <c r="BI786" s="131"/>
      <c r="BJ786" s="1"/>
      <c r="BN786" s="1"/>
      <c r="BQ786" s="178"/>
      <c r="BX786" s="178"/>
      <c r="CB786" s="178"/>
      <c r="CF786" s="178"/>
      <c r="CI786" s="178"/>
      <c r="CK786" s="1"/>
      <c r="CL786" s="281"/>
      <c r="CM786" s="1"/>
      <c r="CN786" s="282"/>
      <c r="CO786" s="178"/>
    </row>
    <row r="787" spans="1:93" ht="7" customHeight="1" thickBot="1" x14ac:dyDescent="0.6">
      <c r="A787" s="66"/>
      <c r="B787" s="145"/>
      <c r="C787" s="153"/>
      <c r="D787" s="146"/>
      <c r="E787" s="146"/>
      <c r="F787" s="146"/>
      <c r="G787" s="146"/>
      <c r="H787" s="134"/>
      <c r="I787" s="146"/>
      <c r="J787" s="134"/>
      <c r="K787" s="147"/>
      <c r="L787" s="145"/>
      <c r="M787" s="146"/>
      <c r="N787" s="134"/>
      <c r="O787" s="134"/>
      <c r="P787" s="146"/>
      <c r="Q787" s="146"/>
      <c r="R787" s="134"/>
      <c r="S787" s="134"/>
      <c r="T787" s="146"/>
      <c r="U787" s="146"/>
      <c r="V787" s="134"/>
      <c r="W787" s="42"/>
      <c r="X787" s="147"/>
      <c r="Z787" s="66"/>
      <c r="AA787" s="64"/>
      <c r="AB787" s="64"/>
      <c r="AC787" s="64"/>
      <c r="AD787" s="182"/>
      <c r="AE787" s="242"/>
      <c r="AF787" s="154"/>
      <c r="AG787" s="183"/>
      <c r="AH787" s="154"/>
      <c r="AI787" s="183"/>
      <c r="AJ787" s="184"/>
      <c r="AK787" s="185"/>
      <c r="AL787" s="154"/>
      <c r="AM787" s="183"/>
      <c r="AN787" s="154"/>
      <c r="AO787" s="183"/>
      <c r="AP787" s="186"/>
      <c r="AQ787" s="185"/>
      <c r="AR787" s="154"/>
      <c r="AS787" s="183"/>
      <c r="AT787" s="154"/>
      <c r="AU787" s="183"/>
      <c r="AV787" s="187"/>
    </row>
    <row r="788" spans="1:93" x14ac:dyDescent="0.55000000000000004">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AE788">
        <f>SUM(AD443:AD448)</f>
        <v>190</v>
      </c>
      <c r="AY788" s="45" t="s">
        <v>475</v>
      </c>
      <c r="BB788" s="45" t="s">
        <v>474</v>
      </c>
      <c r="BV788">
        <f>SUM(BV442:BV787)</f>
        <v>8731</v>
      </c>
    </row>
    <row r="789" spans="1:93" x14ac:dyDescent="0.55000000000000004">
      <c r="B789">
        <f>SUM(B554:B584)</f>
        <v>832</v>
      </c>
      <c r="AI789" s="258">
        <f>SUM(AI189:AI558)</f>
        <v>205</v>
      </c>
      <c r="AY789" s="45">
        <f>SUM(AY359:AY413)</f>
        <v>69</v>
      </c>
      <c r="BB789" s="45">
        <f>SUM(BB374:BB413)</f>
        <v>941</v>
      </c>
    </row>
    <row r="790" spans="1:93" x14ac:dyDescent="0.55000000000000004">
      <c r="L790">
        <f>SUM(L97:L789)</f>
        <v>16487</v>
      </c>
      <c r="P790">
        <f>SUM(P97:P789)</f>
        <v>3420</v>
      </c>
      <c r="AD790">
        <f>SUM(AD188:AD194)</f>
        <v>82</v>
      </c>
      <c r="AY790" s="45" t="s">
        <v>686</v>
      </c>
    </row>
    <row r="791" spans="1:93" ht="15" customHeight="1" x14ac:dyDescent="0.55000000000000004">
      <c r="A791" s="129"/>
      <c r="D791">
        <f>SUM(B229:B259)</f>
        <v>435</v>
      </c>
      <c r="Z791" s="129"/>
      <c r="AA791" s="129"/>
      <c r="AB791" s="129"/>
      <c r="AC791" s="129"/>
      <c r="AF791">
        <f>SUM(AD188:AD558)</f>
        <v>10740</v>
      </c>
      <c r="AY791" s="45">
        <f>SUM(AY581:AY787)</f>
        <v>164</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58"/>
  <sheetViews>
    <sheetView zoomScaleNormal="100" workbookViewId="0">
      <pane xSplit="3" ySplit="1" topLeftCell="N534" activePane="bottomRight" state="frozen"/>
      <selection pane="topRight" activeCell="C1" sqref="C1"/>
      <selection pane="bottomLeft" activeCell="A2" sqref="A2"/>
      <selection pane="bottomRight" activeCell="W547" sqref="W547"/>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8"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8"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8" ht="17.5" customHeight="1" x14ac:dyDescent="0.55000000000000004">
      <c r="B547" s="264">
        <f t="shared" ref="B547" si="504">SUM(D547:AF547)-J547</f>
        <v>57</v>
      </c>
      <c r="C547" s="1">
        <v>44608</v>
      </c>
      <c r="D547">
        <v>9</v>
      </c>
      <c r="E547">
        <v>22</v>
      </c>
      <c r="F547">
        <v>2</v>
      </c>
      <c r="H547">
        <v>1</v>
      </c>
      <c r="I547">
        <v>3</v>
      </c>
      <c r="J547" s="264">
        <f t="shared" ref="J547"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8" ht="17.5" customHeight="1" x14ac:dyDescent="0.55000000000000004">
      <c r="B548" s="264"/>
      <c r="C548" s="1"/>
      <c r="J548" s="264"/>
      <c r="AG548" s="1"/>
      <c r="AH548" s="265"/>
      <c r="AI548" s="265"/>
      <c r="AK548" s="265"/>
    </row>
    <row r="549" spans="2:38" ht="17.5" customHeight="1" x14ac:dyDescent="0.55000000000000004">
      <c r="B549" s="264"/>
      <c r="C549" s="1"/>
      <c r="E549" s="292"/>
      <c r="J549" s="264"/>
      <c r="AG549" s="1"/>
      <c r="AH549" s="265"/>
      <c r="AI549" s="265"/>
    </row>
    <row r="550" spans="2:38" x14ac:dyDescent="0.55000000000000004">
      <c r="B550" s="239"/>
      <c r="C550" s="1"/>
      <c r="AG550" s="277">
        <v>1</v>
      </c>
    </row>
    <row r="551" spans="2:38" s="263" customFormat="1" ht="5" customHeight="1" x14ac:dyDescent="0.55000000000000004">
      <c r="B551" s="262"/>
      <c r="C551" s="261"/>
      <c r="AF551" s="5"/>
    </row>
    <row r="552" spans="2:38" ht="5.5" customHeight="1" x14ac:dyDescent="0.55000000000000004">
      <c r="B552" s="255"/>
      <c r="C552" s="1"/>
    </row>
    <row r="553" spans="2:38" x14ac:dyDescent="0.55000000000000004">
      <c r="B553">
        <f>SUM(B2:B552)</f>
        <v>10850</v>
      </c>
      <c r="C553" s="1" t="s">
        <v>348</v>
      </c>
      <c r="D553" s="27">
        <f t="shared" ref="D553:J553" si="511">SUM(D2:D552)</f>
        <v>3018</v>
      </c>
      <c r="E553" s="27">
        <f t="shared" si="511"/>
        <v>2024</v>
      </c>
      <c r="F553" s="27">
        <f t="shared" si="511"/>
        <v>711</v>
      </c>
      <c r="G553" s="27">
        <f t="shared" si="511"/>
        <v>371</v>
      </c>
      <c r="H553">
        <f t="shared" si="511"/>
        <v>1401</v>
      </c>
      <c r="I553" s="27">
        <f t="shared" si="511"/>
        <v>668</v>
      </c>
      <c r="J553" s="27">
        <f t="shared" si="511"/>
        <v>2657</v>
      </c>
      <c r="K553">
        <f t="shared" ref="K553:AE553" si="512">SUM(K2:K552)</f>
        <v>200</v>
      </c>
      <c r="L553">
        <f t="shared" si="512"/>
        <v>6</v>
      </c>
      <c r="M553">
        <f t="shared" si="512"/>
        <v>21</v>
      </c>
      <c r="N553">
        <f t="shared" si="512"/>
        <v>43</v>
      </c>
      <c r="O553">
        <f t="shared" si="512"/>
        <v>465</v>
      </c>
      <c r="P553">
        <f t="shared" si="512"/>
        <v>17</v>
      </c>
      <c r="Q553">
        <f t="shared" si="512"/>
        <v>26</v>
      </c>
      <c r="R553">
        <f t="shared" si="512"/>
        <v>154</v>
      </c>
      <c r="S553">
        <f t="shared" si="512"/>
        <v>22</v>
      </c>
      <c r="T553">
        <f t="shared" si="512"/>
        <v>88</v>
      </c>
      <c r="U553">
        <f t="shared" si="512"/>
        <v>99</v>
      </c>
      <c r="V553">
        <f t="shared" si="512"/>
        <v>141</v>
      </c>
      <c r="W553">
        <f t="shared" si="512"/>
        <v>1</v>
      </c>
      <c r="X553">
        <f t="shared" si="512"/>
        <v>21</v>
      </c>
      <c r="Y553">
        <f t="shared" si="512"/>
        <v>141</v>
      </c>
      <c r="Z553">
        <f t="shared" si="512"/>
        <v>151</v>
      </c>
      <c r="AA553">
        <f t="shared" si="512"/>
        <v>1</v>
      </c>
      <c r="AB553">
        <f t="shared" si="512"/>
        <v>240</v>
      </c>
      <c r="AC553">
        <f t="shared" si="512"/>
        <v>58</v>
      </c>
      <c r="AD553">
        <f t="shared" si="512"/>
        <v>436</v>
      </c>
      <c r="AE553">
        <f t="shared" si="512"/>
        <v>326</v>
      </c>
      <c r="AL553" s="265"/>
    </row>
    <row r="554" spans="2:38" x14ac:dyDescent="0.55000000000000004">
      <c r="C554" s="1"/>
    </row>
    <row r="555" spans="2:38" ht="5" customHeight="1" x14ac:dyDescent="0.55000000000000004">
      <c r="C555" s="1"/>
    </row>
    <row r="558" spans="2:38" x14ac:dyDescent="0.55000000000000004">
      <c r="B558" s="239"/>
      <c r="K55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15" zoomScale="70" zoomScaleNormal="70" workbookViewId="0">
      <selection activeCell="P22" sqref="P2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92"/>
  <sheetViews>
    <sheetView topLeftCell="A2" workbookViewId="0">
      <pane xSplit="2" ySplit="2" topLeftCell="C583" activePane="bottomRight" state="frozen"/>
      <selection activeCell="O24" sqref="O24"/>
      <selection pane="topRight" activeCell="O24" sqref="O24"/>
      <selection pane="bottomLeft" activeCell="O24" sqref="O24"/>
      <selection pane="bottomRight" activeCell="G588" sqref="G58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588" si="4459">+A574+1</f>
        <v>577</v>
      </c>
      <c r="B575" s="248"/>
      <c r="C575" s="45"/>
      <c r="D575" t="s">
        <v>797</v>
      </c>
      <c r="E575">
        <v>24</v>
      </c>
      <c r="F575">
        <f t="shared" ref="F575:F588"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B589" s="248"/>
      <c r="C589" s="45"/>
      <c r="G589" s="1"/>
      <c r="H589" s="129"/>
      <c r="I589" s="247"/>
      <c r="J589" s="129"/>
      <c r="K589" s="252"/>
      <c r="L589" s="275"/>
      <c r="M589" s="5"/>
      <c r="N589" s="252"/>
      <c r="O589" s="129"/>
      <c r="P589" s="129"/>
      <c r="Q589" s="6"/>
      <c r="R589" s="276"/>
      <c r="S589" s="238"/>
      <c r="T589" s="253"/>
      <c r="U589" s="278"/>
      <c r="V589" s="5"/>
      <c r="W589" s="27"/>
      <c r="X589" s="253"/>
      <c r="Y589" s="5"/>
      <c r="Z589" s="250"/>
    </row>
    <row r="590" spans="1:26" x14ac:dyDescent="0.55000000000000004">
      <c r="B590" s="248"/>
      <c r="C590" s="45"/>
      <c r="G590" s="1"/>
      <c r="H590" s="128"/>
      <c r="I590" s="285"/>
      <c r="J590" s="128"/>
      <c r="K590" s="286"/>
      <c r="L590" s="287"/>
      <c r="M590" s="285"/>
      <c r="N590" s="286"/>
      <c r="O590" s="128"/>
      <c r="P590" s="285"/>
      <c r="Q590" s="288"/>
      <c r="R590" s="289"/>
      <c r="S590" s="288"/>
      <c r="T590" s="128"/>
      <c r="U590" s="290"/>
      <c r="V590" s="285"/>
      <c r="W590" s="285"/>
      <c r="X590" s="128"/>
      <c r="Y590" s="285"/>
      <c r="Z590" s="128"/>
    </row>
    <row r="591" spans="1:26" ht="7.5" customHeight="1" x14ac:dyDescent="0.55000000000000004">
      <c r="H591" s="285"/>
      <c r="I591" s="285"/>
      <c r="J591" s="285"/>
      <c r="K591" s="285"/>
      <c r="L591" s="291"/>
      <c r="M591" s="285"/>
      <c r="N591" s="285"/>
      <c r="O591" s="285"/>
      <c r="P591" s="285"/>
      <c r="Q591" s="285"/>
      <c r="R591" s="291"/>
      <c r="S591" s="285"/>
      <c r="T591" s="285"/>
      <c r="U591" s="285"/>
      <c r="V591" s="285"/>
      <c r="W591" s="285"/>
      <c r="X591" s="128"/>
      <c r="Y591" s="285"/>
      <c r="Z591" s="128"/>
    </row>
    <row r="592" spans="1:26" x14ac:dyDescent="0.55000000000000004">
      <c r="H592" s="285"/>
      <c r="I592" s="285"/>
      <c r="J592" s="285"/>
      <c r="K592" s="285"/>
      <c r="L592" s="291"/>
      <c r="M592" s="285"/>
      <c r="N592" s="285"/>
      <c r="O592" s="285"/>
      <c r="P592" s="285"/>
      <c r="Q592" s="285"/>
      <c r="R592" s="291"/>
      <c r="S592" s="285"/>
      <c r="T592" s="285"/>
      <c r="U592" s="285"/>
      <c r="V592" s="285"/>
      <c r="W592" s="285"/>
      <c r="X592" s="128"/>
      <c r="Y592" s="285"/>
      <c r="Z592"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2022-02-17T05:10:41Z</dcterms:modified>
</cp:coreProperties>
</file>