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E4DC0937-60D1-4014-B4CB-70ABB53D8EB1}"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810" i="5" l="1"/>
  <c r="AF803" i="2" l="1"/>
  <c r="AE803" i="2"/>
  <c r="AB803" i="2"/>
  <c r="AA803" i="2"/>
  <c r="Z803" i="2"/>
  <c r="Y803" i="2"/>
  <c r="X803" i="2"/>
  <c r="W803" i="2"/>
  <c r="P803" i="2"/>
  <c r="O803" i="2"/>
  <c r="M803" i="2"/>
  <c r="K803" i="2"/>
  <c r="H803" i="2"/>
  <c r="CQ802" i="5"/>
  <c r="CO802" i="5"/>
  <c r="CI802" i="5"/>
  <c r="CF802" i="5"/>
  <c r="CE802" i="5"/>
  <c r="CD802" i="5"/>
  <c r="CC802" i="5"/>
  <c r="CB802" i="5"/>
  <c r="CA802" i="5"/>
  <c r="BZ802" i="5"/>
  <c r="BY802" i="5"/>
  <c r="BX802" i="5"/>
  <c r="BT802" i="5"/>
  <c r="BS802" i="5"/>
  <c r="BR802" i="5"/>
  <c r="BQ802" i="5"/>
  <c r="BM802" i="5"/>
  <c r="BL802" i="5"/>
  <c r="BH802" i="5"/>
  <c r="BF802" i="5"/>
  <c r="AX802" i="5"/>
  <c r="AU802" i="5"/>
  <c r="AS802" i="5"/>
  <c r="CR802" i="5" s="1"/>
  <c r="AG802" i="5"/>
  <c r="CH802" i="5" s="1"/>
  <c r="AI802" i="5"/>
  <c r="CN802" i="5" s="1"/>
  <c r="AQ802" i="5"/>
  <c r="CP802" i="5" s="1"/>
  <c r="AO802" i="5"/>
  <c r="AM802" i="5"/>
  <c r="AK802" i="5"/>
  <c r="AD802" i="5"/>
  <c r="AC802" i="5"/>
  <c r="AB802" i="5"/>
  <c r="AA802" i="5"/>
  <c r="Z802" i="5"/>
  <c r="CM802" i="5" s="1"/>
  <c r="AJ565" i="7"/>
  <c r="AI565" i="7"/>
  <c r="AG565" i="7"/>
  <c r="J565" i="7"/>
  <c r="B565" i="7" s="1"/>
  <c r="AK565" i="7" s="1"/>
  <c r="AH565" i="7" s="1"/>
  <c r="Y606" i="6"/>
  <c r="Z606" i="6" s="1"/>
  <c r="V606" i="6"/>
  <c r="X606" i="6" s="1"/>
  <c r="U606" i="6"/>
  <c r="T606" i="6"/>
  <c r="S606" i="6"/>
  <c r="R606" i="6"/>
  <c r="N606" i="6"/>
  <c r="L606" i="6"/>
  <c r="K606" i="6"/>
  <c r="I606" i="6"/>
  <c r="W606" i="6" s="1"/>
  <c r="F606" i="6"/>
  <c r="A606" i="6"/>
  <c r="AF802" i="2"/>
  <c r="AE802" i="2"/>
  <c r="AA802" i="2"/>
  <c r="Z802" i="2"/>
  <c r="X802" i="2"/>
  <c r="W802" i="2"/>
  <c r="P802" i="2"/>
  <c r="AI801" i="5"/>
  <c r="CJ801" i="5" s="1"/>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BV801" i="5" s="1"/>
  <c r="AC801" i="5"/>
  <c r="AB801" i="5"/>
  <c r="AA801" i="5"/>
  <c r="Z801" i="5"/>
  <c r="CM801" i="5" s="1"/>
  <c r="J564" i="7"/>
  <c r="B564" i="7" s="1"/>
  <c r="AK564" i="7" s="1"/>
  <c r="AH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CJ800" i="5" s="1"/>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CN799" i="5" s="1"/>
  <c r="AG799" i="5"/>
  <c r="CH799" i="5" s="1"/>
  <c r="AD799" i="5"/>
  <c r="CG799" i="5" s="1"/>
  <c r="AC799" i="5"/>
  <c r="AB799" i="5"/>
  <c r="AA799" i="5"/>
  <c r="Z799" i="5"/>
  <c r="CK799" i="5" s="1"/>
  <c r="J562" i="7"/>
  <c r="B562" i="7" s="1"/>
  <c r="AK562" i="7" s="1"/>
  <c r="AJ562" i="7"/>
  <c r="AI562" i="7"/>
  <c r="AG562" i="7"/>
  <c r="Y603" i="6"/>
  <c r="V603" i="6"/>
  <c r="U603" i="6"/>
  <c r="CH803"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CJ798" i="5" s="1"/>
  <c r="AG798" i="5"/>
  <c r="CH798" i="5" s="1"/>
  <c r="Z798" i="5"/>
  <c r="BE798" i="5" s="1"/>
  <c r="BJ798" i="5" s="1"/>
  <c r="BN798" i="5" s="1"/>
  <c r="AA798" i="5"/>
  <c r="AB798" i="5"/>
  <c r="AC798" i="5"/>
  <c r="AD798" i="5"/>
  <c r="CG798" i="5" s="1"/>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CJ797" i="5" s="1"/>
  <c r="AG797" i="5"/>
  <c r="CH797" i="5" s="1"/>
  <c r="AD797" i="5"/>
  <c r="CL797" i="5" s="1"/>
  <c r="AC797" i="5"/>
  <c r="AB797" i="5"/>
  <c r="AA797" i="5"/>
  <c r="Z797" i="5"/>
  <c r="BE797" i="5" s="1"/>
  <c r="BJ797" i="5" s="1"/>
  <c r="BN797" i="5" s="1"/>
  <c r="AJ560" i="7"/>
  <c r="AI560" i="7"/>
  <c r="AG560" i="7"/>
  <c r="J560" i="7"/>
  <c r="B560" i="7" s="1"/>
  <c r="AK560" i="7" s="1"/>
  <c r="Y601" i="6"/>
  <c r="V601" i="6"/>
  <c r="U601" i="6"/>
  <c r="AG796" i="5"/>
  <c r="CH796" i="5" s="1"/>
  <c r="AI796" i="5"/>
  <c r="CJ796" i="5" s="1"/>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795" i="5" l="1"/>
  <c r="CL796" i="5"/>
  <c r="AD810" i="5"/>
  <c r="CK801" i="5"/>
  <c r="BE802" i="5"/>
  <c r="BJ802" i="5" s="1"/>
  <c r="BN802" i="5" s="1"/>
  <c r="BK802" i="5"/>
  <c r="CK802" i="5"/>
  <c r="BE801" i="5"/>
  <c r="BJ801" i="5" s="1"/>
  <c r="BN801" i="5" s="1"/>
  <c r="CJ802" i="5"/>
  <c r="CG802" i="5"/>
  <c r="BV802" i="5"/>
  <c r="CL802" i="5"/>
  <c r="I803" i="2"/>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0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09" i="5"/>
  <c r="AS581" i="5"/>
  <c r="CR581" i="5" s="1"/>
  <c r="AG581" i="5"/>
  <c r="CH581" i="5" s="1"/>
  <c r="X57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7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7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7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06" i="5" s="1"/>
  <c r="CG443" i="5"/>
  <c r="AE80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07" i="5"/>
  <c r="CI378" i="5" l="1"/>
  <c r="CF378" i="5"/>
  <c r="CE378" i="5"/>
  <c r="CD378" i="5"/>
  <c r="CC378" i="5"/>
  <c r="CB378" i="5"/>
  <c r="CA378" i="5"/>
  <c r="BZ378" i="5"/>
  <c r="BY378" i="5"/>
  <c r="BX378" i="5"/>
  <c r="BT378" i="5"/>
  <c r="BS378" i="5"/>
  <c r="BR378" i="5"/>
  <c r="BQ378" i="5"/>
  <c r="BL378" i="5"/>
  <c r="BM378" i="5"/>
  <c r="BH378" i="5"/>
  <c r="BF378" i="5"/>
  <c r="BB80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71" i="7"/>
  <c r="AD571" i="7"/>
  <c r="AB571" i="7"/>
  <c r="G571" i="7"/>
  <c r="Y571" i="7"/>
  <c r="N571" i="7"/>
  <c r="E57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7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0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Z594" i="6" s="1"/>
  <c r="Z595" i="6" s="1"/>
  <c r="Z596" i="6" s="1"/>
  <c r="Z597" i="6" s="1"/>
  <c r="Z598" i="6" s="1"/>
  <c r="Z599" i="6" s="1"/>
  <c r="Z600" i="6" s="1"/>
  <c r="Z601" i="6" s="1"/>
  <c r="Z602" i="6" s="1"/>
  <c r="Z603" i="6" s="1"/>
  <c r="Z604" i="6" s="1"/>
  <c r="Z60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07"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09" i="5"/>
  <c r="AD80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08" i="5"/>
  <c r="L80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D758" i="5"/>
  <c r="BI758" i="5"/>
  <c r="BG758" i="5" s="1"/>
  <c r="W435" i="6"/>
  <c r="I436" i="6"/>
  <c r="H325" i="2"/>
  <c r="Y324" i="2"/>
  <c r="M297" i="2"/>
  <c r="AB296" i="2"/>
  <c r="I296" i="2"/>
  <c r="D802" i="5" l="1"/>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71" i="7"/>
  <c r="T571" i="7"/>
  <c r="R571" i="7"/>
  <c r="Z571" i="7"/>
  <c r="AC57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02" i="2" l="1"/>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71" i="7"/>
  <c r="AJ371" i="7"/>
  <c r="S571" i="7"/>
  <c r="B371" i="7"/>
  <c r="AK371" i="7" s="1"/>
  <c r="AH371" i="7" s="1"/>
  <c r="U57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71" i="7"/>
  <c r="M571" i="7"/>
  <c r="K571" i="7"/>
  <c r="AJ392" i="7"/>
  <c r="I571"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I788" i="2"/>
  <c r="AB787" i="2"/>
  <c r="I787" i="2"/>
  <c r="AB786" i="2"/>
  <c r="I786" i="2"/>
  <c r="AB785" i="2"/>
  <c r="I785" i="2"/>
  <c r="AB784" i="2"/>
  <c r="I784" i="2"/>
  <c r="AB783" i="2"/>
  <c r="I783" i="2"/>
  <c r="AB782" i="2"/>
  <c r="I782" i="2"/>
  <c r="AB781" i="2"/>
  <c r="I781" i="2"/>
  <c r="W556" i="6"/>
  <c r="I557" i="6"/>
  <c r="AB802" i="2" l="1"/>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71" i="7"/>
  <c r="F571" i="7"/>
  <c r="J571" i="7"/>
  <c r="D571" i="7"/>
  <c r="AJ536" i="7"/>
  <c r="H571" i="7"/>
  <c r="AI536" i="7"/>
  <c r="B536" i="7"/>
  <c r="AK536" i="7" s="1"/>
  <c r="L57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s="1"/>
</calcChain>
</file>

<file path=xl/sharedStrings.xml><?xml version="1.0" encoding="utf-8"?>
<sst xmlns="http://schemas.openxmlformats.org/spreadsheetml/2006/main" count="1129" uniqueCount="830">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</sst>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国家衛健委発表に基づく感染状況!$AE$374:$AE$805</c:f>
              <c:numCache>
                <c:formatCode>m"月"d"日"</c:formatCode>
                <c:ptCount val="43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numCache>
            </c:numRef>
          </c:cat>
          <c:val>
            <c:numRef>
              <c:f>国家衛健委発表に基づく感染状況!$AF$374:$AF$805</c:f>
              <c:numCache>
                <c:formatCode>#,##0_);[Red]\(#,##0\)</c:formatCode>
                <c:ptCount val="43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香港マカオ台湾の患者・海外輸入症例・無症状病原体保有者!$CM$189:$CM$804</c:f>
              <c:numCache>
                <c:formatCode>m"月"d"日"</c:formatCode>
                <c:ptCount val="6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numCache>
            </c:numRef>
          </c:cat>
          <c:val>
            <c:numRef>
              <c:f>香港マカオ台湾の患者・海外輸入症例・無症状病原体保有者!$CN$189:$CN$804</c:f>
              <c:numCache>
                <c:formatCode>General</c:formatCode>
                <c:ptCount val="6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香港マカオ台湾の患者・海外輸入症例・無症状病原体保有者!$CK$189:$CK$805</c:f>
              <c:numCache>
                <c:formatCode>m"月"d"日"</c:formatCode>
                <c:ptCount val="6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numCache>
            </c:numRef>
          </c:cat>
          <c:val>
            <c:numRef>
              <c:f>香港マカオ台湾の患者・海外輸入症例・無症状病原体保有者!$CL$189:$CL$805</c:f>
              <c:numCache>
                <c:formatCode>General</c:formatCode>
                <c:ptCount val="6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省市別輸入症例数変化!$D$2:$D$569</c:f>
              <c:numCache>
                <c:formatCode>General</c:formatCode>
                <c:ptCount val="56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省市別輸入症例数変化!$E$2:$E$569</c:f>
              <c:numCache>
                <c:formatCode>General</c:formatCode>
                <c:ptCount val="56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省市別輸入症例数変化!$F$2:$F$569</c:f>
              <c:numCache>
                <c:formatCode>General</c:formatCode>
                <c:ptCount val="56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省市別輸入症例数変化!$G$2:$G$569</c:f>
              <c:numCache>
                <c:formatCode>General</c:formatCode>
                <c:ptCount val="56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省市別輸入症例数変化!$H$2:$H$569</c:f>
              <c:numCache>
                <c:formatCode>General</c:formatCode>
                <c:ptCount val="56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省市別輸入症例数変化!$I$2:$I$569</c:f>
              <c:numCache>
                <c:formatCode>General</c:formatCode>
                <c:ptCount val="56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省市別輸入症例数変化!$C$2:$C$569</c:f>
              <c:numCache>
                <c:formatCode>m"月"d"日"</c:formatCode>
                <c:ptCount val="5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numCache>
            </c:numRef>
          </c:cat>
          <c:val>
            <c:numRef>
              <c:f>省市別輸入症例数変化!$J$2:$J$569</c:f>
              <c:numCache>
                <c:formatCode>0_);[Red]\(0\)</c:formatCode>
                <c:ptCount val="56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省市別輸入症例数変化!$AH$2:$AH$567</c:f>
              <c:numCache>
                <c:formatCode>0_);[Red]\(0\)</c:formatCode>
                <c:ptCount val="56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省市別輸入症例数変化!$AI$2:$AI$567</c:f>
              <c:numCache>
                <c:formatCode>0_);[Red]\(0\)</c:formatCode>
                <c:ptCount val="56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省市別輸入症例数変化!$AJ$2:$AJ$567</c:f>
              <c:numCache>
                <c:formatCode>General</c:formatCode>
                <c:ptCount val="56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省市別輸入症例数変化!$AH$2:$AH$567</c:f>
              <c:numCache>
                <c:formatCode>0_);[Red]\(0\)</c:formatCode>
                <c:ptCount val="56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省市別輸入症例数変化!$AI$2:$AI$567</c:f>
              <c:numCache>
                <c:formatCode>0_);[Red]\(0\)</c:formatCode>
                <c:ptCount val="56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省市別輸入症例数変化!$AJ$2:$AJ$567</c:f>
              <c:numCache>
                <c:formatCode>General</c:formatCode>
                <c:ptCount val="56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香港マカオ台湾の患者・海外輸入症例・無症状病原体保有者!$BR$29:$BR$805</c:f>
              <c:numCache>
                <c:formatCode>General</c:formatCode>
                <c:ptCount val="77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香港マカオ台湾の患者・海外輸入症例・無症状病原体保有者!$BS$29:$BS$805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香港マカオ台湾の患者・海外輸入症例・無症状病原体保有者!$BT$29:$BT$805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0"/>
      </c:valAx>
      <c:valAx>
        <c:axId val="529786200"/>
        <c:scaling>
          <c:orientation val="minMax"/>
          <c:max val="2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香港マカオ台湾の患者・海外輸入症例・無症状病原体保有者!$AX$169:$AX$805</c:f>
              <c:numCache>
                <c:formatCode>m"月"d"日"</c:formatCode>
                <c:ptCount val="6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numCache>
            </c:numRef>
          </c:cat>
          <c:val>
            <c:numRef>
              <c:f>香港マカオ台湾の患者・海外輸入症例・無症状病原体保有者!$AY$169:$AY$805</c:f>
              <c:numCache>
                <c:formatCode>General</c:formatCode>
                <c:ptCount val="63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香港マカオ台湾の患者・海外輸入症例・無症状病原体保有者!$AX$169:$AX$805</c:f>
              <c:numCache>
                <c:formatCode>m"月"d"日"</c:formatCode>
                <c:ptCount val="6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numCache>
            </c:numRef>
          </c:cat>
          <c:val>
            <c:numRef>
              <c:f>香港マカオ台湾の患者・海外輸入症例・無症状病原体保有者!$BB$169:$BB$805</c:f>
              <c:numCache>
                <c:formatCode>General</c:formatCode>
                <c:ptCount val="63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香港マカオ台湾の患者・海外輸入症例・無症状病原体保有者!$AX$169:$AX$805</c:f>
              <c:numCache>
                <c:formatCode>m"月"d"日"</c:formatCode>
                <c:ptCount val="6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numCache>
            </c:numRef>
          </c:cat>
          <c:val>
            <c:numRef>
              <c:f>香港マカオ台湾の患者・海外輸入症例・無症状病原体保有者!$AZ$169:$AZ$805</c:f>
              <c:numCache>
                <c:formatCode>General</c:formatCode>
                <c:ptCount val="63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香港マカオ台湾の患者・海外輸入症例・無症状病原体保有者!$AX$169:$AX$805</c:f>
              <c:numCache>
                <c:formatCode>m"月"d"日"</c:formatCode>
                <c:ptCount val="6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numCache>
            </c:numRef>
          </c:cat>
          <c:val>
            <c:numRef>
              <c:f>香港マカオ台湾の患者・海外輸入症例・無症状病原体保有者!$BC$169:$BC$805</c:f>
              <c:numCache>
                <c:formatCode>General</c:formatCode>
                <c:ptCount val="63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新疆の情況!$U$6:$U$608</c:f>
              <c:strCache>
                <c:ptCount val="6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strCache>
            </c:strRef>
          </c:cat>
          <c:val>
            <c:numRef>
              <c:f>新疆の情況!$V$6:$V$608</c:f>
              <c:numCache>
                <c:formatCode>General</c:formatCode>
                <c:ptCount val="60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新疆の情況!$U$6:$U$608</c:f>
              <c:strCache>
                <c:ptCount val="6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strCache>
            </c:strRef>
          </c:cat>
          <c:val>
            <c:numRef>
              <c:f>新疆の情況!$Y$6:$Y$608</c:f>
              <c:numCache>
                <c:formatCode>General</c:formatCode>
                <c:ptCount val="60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新疆の情況!$U$6:$U$608</c:f>
              <c:strCache>
                <c:ptCount val="6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strCache>
            </c:strRef>
          </c:cat>
          <c:val>
            <c:numRef>
              <c:f>新疆の情況!$W$6:$W$608</c:f>
              <c:numCache>
                <c:formatCode>General</c:formatCode>
                <c:ptCount val="60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新疆の情況!$U$6:$U$608</c:f>
              <c:strCache>
                <c:ptCount val="6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strCache>
            </c:strRef>
          </c:cat>
          <c:val>
            <c:numRef>
              <c:f>新疆の情況!$X$6:$X$608</c:f>
              <c:numCache>
                <c:formatCode>General</c:formatCode>
                <c:ptCount val="60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pt idx="593">
                  <c:v>16</c:v>
                </c:pt>
                <c:pt idx="594">
                  <c:v>16</c:v>
                </c:pt>
                <c:pt idx="595">
                  <c:v>16</c:v>
                </c:pt>
                <c:pt idx="596">
                  <c:v>16</c:v>
                </c:pt>
                <c:pt idx="597">
                  <c:v>16</c:v>
                </c:pt>
                <c:pt idx="598">
                  <c:v>16</c:v>
                </c:pt>
                <c:pt idx="599">
                  <c:v>16</c:v>
                </c:pt>
                <c:pt idx="600">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新疆の情況!$U$6:$U$608</c:f>
              <c:strCache>
                <c:ptCount val="6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strCache>
            </c:strRef>
          </c:cat>
          <c:val>
            <c:numRef>
              <c:f>新疆の情況!$Z$6:$Z$608</c:f>
              <c:numCache>
                <c:formatCode>General</c:formatCode>
                <c:ptCount val="60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国家衛健委発表に基づく感染状況!$X$27:$X$806</c:f>
              <c:numCache>
                <c:formatCode>#,##0_);[Red]\(#,##0\)</c:formatCode>
                <c:ptCount val="7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国家衛健委発表に基づく感染状況!$Y$27:$Y$806</c:f>
              <c:numCache>
                <c:formatCode>General</c:formatCode>
                <c:ptCount val="7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国家衛健委発表に基づく感染状況!$AA$27:$AA$806</c:f>
              <c:numCache>
                <c:formatCode>General</c:formatCode>
                <c:ptCount val="7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国家衛健委発表に基づく感染状況!$AB$27:$AB$806</c:f>
              <c:numCache>
                <c:formatCode>General</c:formatCode>
                <c:ptCount val="7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国家衛健委発表に基づく感染状況!$X$27:$X$806</c:f>
              <c:numCache>
                <c:formatCode>#,##0_);[Red]\(#,##0\)</c:formatCode>
                <c:ptCount val="7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国家衛健委発表に基づく感染状況!$Y$27:$Y$806</c:f>
              <c:numCache>
                <c:formatCode>General</c:formatCode>
                <c:ptCount val="7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国家衛健委発表に基づく感染状況!$X$27:$X$806</c:f>
              <c:numCache>
                <c:formatCode>#,##0_);[Red]\(#,##0\)</c:formatCode>
                <c:ptCount val="7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国家衛健委発表に基づく感染状況!$Y$27:$Y$806</c:f>
              <c:numCache>
                <c:formatCode>General</c:formatCode>
                <c:ptCount val="7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国家衛健委発表に基づく感染状況!$AA$27:$AA$806</c:f>
              <c:numCache>
                <c:formatCode>General</c:formatCode>
                <c:ptCount val="7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国家衛健委発表に基づく感染状況!$AB$27:$AB$806</c:f>
              <c:numCache>
                <c:formatCode>General</c:formatCode>
                <c:ptCount val="7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国家衛健委発表に基づく感染状況!$X$27:$X$806</c:f>
              <c:numCache>
                <c:formatCode>#,##0_);[Red]\(#,##0\)</c:formatCode>
                <c:ptCount val="7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国家衛健委発表に基づく感染状況!$Y$27:$Y$806</c:f>
              <c:numCache>
                <c:formatCode>General</c:formatCode>
                <c:ptCount val="7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国家衛健委発表に基づく感染状況!$AA$27:$AA$806</c:f>
              <c:numCache>
                <c:formatCode>General</c:formatCode>
                <c:ptCount val="7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国家衛健委発表に基づく感染状況!$AB$27:$AB$806</c:f>
              <c:numCache>
                <c:formatCode>General</c:formatCode>
                <c:ptCount val="7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香港マカオ台湾の患者・海外輸入症例・無症状病原体保有者!$CO$485:$CO$805</c:f>
              <c:numCache>
                <c:formatCode>m"月"d"日"</c:formatCode>
                <c:ptCount val="3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numCache>
            </c:numRef>
          </c:cat>
          <c:val>
            <c:numRef>
              <c:f>香港マカオ台湾の患者・海外輸入症例・無症状病原体保有者!$CP$485:$CP$805</c:f>
              <c:numCache>
                <c:formatCode>General</c:formatCode>
                <c:ptCount val="32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香港マカオ台湾の患者・海外輸入症例・無症状病原体保有者!$CO$485:$CO$805</c:f>
              <c:numCache>
                <c:formatCode>m"月"d"日"</c:formatCode>
                <c:ptCount val="3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numCache>
            </c:numRef>
          </c:cat>
          <c:val>
            <c:numRef>
              <c:f>香港マカオ台湾の患者・海外輸入症例・無症状病原体保有者!$CQ$485:$CQ$805</c:f>
              <c:numCache>
                <c:formatCode>General</c:formatCode>
                <c:ptCount val="32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香港マカオ台湾の患者・海外輸入症例・無症状病原体保有者!$BJ$97:$BJ$804</c:f>
              <c:numCache>
                <c:formatCode>m"月"d"日"</c:formatCode>
                <c:ptCount val="7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numCache>
            </c:numRef>
          </c:cat>
          <c:val>
            <c:numRef>
              <c:f>香港マカオ台湾の患者・海外輸入症例・無症状病原体保有者!$BK$97:$BK$804</c:f>
              <c:numCache>
                <c:formatCode>General</c:formatCode>
                <c:ptCount val="7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香港マカオ台湾の患者・海外輸入症例・無症状病原体保有者!$BJ$97:$BJ$804</c:f>
              <c:numCache>
                <c:formatCode>m"月"d"日"</c:formatCode>
                <c:ptCount val="7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numCache>
            </c:numRef>
          </c:cat>
          <c:val>
            <c:numRef>
              <c:f>香港マカオ台湾の患者・海外輸入症例・無症状病原体保有者!$BL$97:$BL$804</c:f>
              <c:numCache>
                <c:formatCode>General</c:formatCode>
                <c:ptCount val="7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香港マカオ台湾の患者・海外輸入症例・無症状病原体保有者!$CJ$29:$CJ$805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香港マカオ台湾の患者・海外輸入症例・無症状病原体保有者!$CG$29:$CG$805</c:f>
              <c:numCache>
                <c:formatCode>General</c:formatCode>
                <c:ptCount val="7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香港マカオ台湾の患者・海外輸入症例・無症状病原体保有者!$CH$29:$CH$805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香港マカオ台湾の患者・海外輸入症例・無症状病原体保有者!$CG$29:$CG$805</c:f>
              <c:numCache>
                <c:formatCode>General</c:formatCode>
                <c:ptCount val="7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香港マカオ台湾の患者・海外輸入症例・無症状病原体保有者!$CH$29:$CH$805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国家衛健委発表に基づく感染状況!$AE$374:$AE$805</c:f>
              <c:numCache>
                <c:formatCode>m"月"d"日"</c:formatCode>
                <c:ptCount val="43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numCache>
            </c:numRef>
          </c:cat>
          <c:val>
            <c:numRef>
              <c:f>国家衛健委発表に基づく感染状況!$AF$374:$AF$805</c:f>
              <c:numCache>
                <c:formatCode>#,##0_);[Red]\(#,##0\)</c:formatCode>
                <c:ptCount val="43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国家衛健委発表に基づく感染状況!$AA$27:$AA$806</c:f>
              <c:numCache>
                <c:formatCode>General</c:formatCode>
                <c:ptCount val="7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国家衛健委発表に基づく感染状況!$Z$27:$Z$806</c:f>
              <c:numCache>
                <c:formatCode>m"月"d"日"</c:formatCode>
                <c:ptCount val="7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numCache>
            </c:numRef>
          </c:cat>
          <c:val>
            <c:numRef>
              <c:f>国家衛健委発表に基づく感染状況!$AB$27:$AB$806</c:f>
              <c:numCache>
                <c:formatCode>General</c:formatCode>
                <c:ptCount val="7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香港マカオ台湾の患者・海外輸入症例・無症状病原体保有者!$BE$70:$BE$805</c:f>
              <c:numCache>
                <c:formatCode>m"月"d"日"</c:formatCode>
                <c:ptCount val="7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numCache>
            </c:numRef>
          </c:cat>
          <c:val>
            <c:numRef>
              <c:f>香港マカオ台湾の患者・海外輸入症例・無症状病原体保有者!$BF$70:$BF$805</c:f>
              <c:numCache>
                <c:formatCode>General</c:formatCode>
                <c:ptCount val="73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香港マカオ台湾の患者・海外輸入症例・無症状病原体保有者!$BE$70:$BE$805</c:f>
              <c:numCache>
                <c:formatCode>m"月"d"日"</c:formatCode>
                <c:ptCount val="7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numCache>
            </c:numRef>
          </c:cat>
          <c:val>
            <c:numRef>
              <c:f>香港マカオ台湾の患者・海外輸入症例・無症状病原体保有者!$BG$70:$BG$805</c:f>
              <c:numCache>
                <c:formatCode>General</c:formatCode>
                <c:ptCount val="73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香港マカオ台湾の患者・海外輸入症例・無症状病原体保有者!$BY$29:$BY$805</c:f>
              <c:numCache>
                <c:formatCode>General</c:formatCode>
                <c:ptCount val="77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香港マカオ台湾の患者・海外輸入症例・無症状病原体保有者!$BZ$29:$BZ$805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香港マカオ台湾の患者・海外輸入症例・無症状病原体保有者!$CA$29:$CA$805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香港マカオ台湾の患者・海外輸入症例・無症状病原体保有者!$CC$29:$CC$805</c:f>
              <c:numCache>
                <c:formatCode>General</c:formatCode>
                <c:ptCount val="77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香港マカオ台湾の患者・海外輸入症例・無症状病原体保有者!$CD$29:$CD$805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香港マカオ台湾の患者・海外輸入症例・無症状病原体保有者!$CE$29:$CE$805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香港マカオ台湾の患者・海外輸入症例・無症状病原体保有者!$CJ$29:$CJ$805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香港マカオ台湾の患者・海外輸入症例・無症状病原体保有者!$CG$29:$CG$805</c:f>
              <c:numCache>
                <c:formatCode>General</c:formatCode>
                <c:ptCount val="7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香港マカオ台湾の患者・海外輸入症例・無症状病原体保有者!$CF$29:$CF$805</c:f>
              <c:numCache>
                <c:formatCode>m"月"d"日"</c:formatCode>
                <c:ptCount val="7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numCache>
            </c:numRef>
          </c:cat>
          <c:val>
            <c:numRef>
              <c:f>香港マカオ台湾の患者・海外輸入症例・無症状病原体保有者!$CH$29:$CH$805</c:f>
              <c:numCache>
                <c:formatCode>General</c:formatCode>
                <c:ptCount val="7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0.29833</cdr:x>
      <cdr:y>0.83628</cdr:y>
    </cdr:from>
    <cdr:to>
      <cdr:x>0.78292</cdr:x>
      <cdr:y>0.8439</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569347" y="2984521"/>
          <a:ext cx="2549082" cy="27193"/>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24"/>
  <sheetViews>
    <sheetView zoomScaleNormal="100" workbookViewId="0">
      <pane xSplit="2" ySplit="5" topLeftCell="C791" activePane="bottomRight" state="frozen"/>
      <selection pane="topRight" activeCell="C1" sqref="C1"/>
      <selection pane="bottomLeft" activeCell="A8" sqref="A8"/>
      <selection pane="bottomRight" activeCell="F797" sqref="F79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44627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c r="C804" s="48"/>
      <c r="D804" s="84"/>
      <c r="E804" s="110"/>
      <c r="F804" s="57"/>
      <c r="G804" s="48"/>
      <c r="H804" s="89"/>
      <c r="I804" s="89"/>
      <c r="J804" s="48"/>
      <c r="K804" s="56"/>
      <c r="L804" s="48"/>
      <c r="M804" s="89"/>
      <c r="N804" s="48"/>
      <c r="O804" s="89"/>
      <c r="P804" s="111"/>
      <c r="Q804" s="57"/>
      <c r="R804" s="48"/>
      <c r="S804" s="118"/>
      <c r="T804" s="57"/>
      <c r="U804" s="78"/>
      <c r="W804" s="1"/>
      <c r="X804" s="122"/>
      <c r="Z804" s="123"/>
      <c r="AE804" s="1"/>
      <c r="AF804" s="293"/>
    </row>
    <row r="805" spans="2:32" ht="18.5" thickBot="1" x14ac:dyDescent="0.6">
      <c r="B805" s="66"/>
      <c r="C805" s="59"/>
      <c r="D805" s="49"/>
      <c r="E805" s="61"/>
      <c r="F805" s="60"/>
      <c r="G805" s="48"/>
      <c r="H805" s="89"/>
      <c r="I805" s="89"/>
      <c r="J805" s="59"/>
      <c r="K805" s="56"/>
      <c r="L805" s="48"/>
      <c r="M805" s="89"/>
      <c r="N805" s="48"/>
      <c r="O805" s="89"/>
      <c r="P805" s="111"/>
      <c r="Q805" s="60"/>
      <c r="R805" s="48"/>
      <c r="S805" s="60"/>
      <c r="T805" s="60"/>
      <c r="U805" s="78"/>
      <c r="W805" s="1"/>
      <c r="X805" s="122"/>
      <c r="Z805" s="123"/>
      <c r="AE805" s="1"/>
      <c r="AF805" s="293"/>
    </row>
    <row r="806" spans="2:32" ht="9.5" customHeight="1" thickBot="1" x14ac:dyDescent="0.6">
      <c r="B806" s="66"/>
      <c r="C806" s="79"/>
      <c r="D806" s="80"/>
      <c r="E806" s="82"/>
      <c r="F806" s="95"/>
      <c r="G806" s="79"/>
      <c r="H806" s="82"/>
      <c r="I806" s="82"/>
      <c r="J806" s="79"/>
      <c r="K806" s="82"/>
      <c r="L806" s="79"/>
      <c r="M806" s="82"/>
      <c r="N806" s="83"/>
      <c r="O806" s="81"/>
      <c r="P806" s="94"/>
      <c r="Q806" s="95"/>
      <c r="R806" s="120"/>
      <c r="S806" s="95"/>
      <c r="T806" s="95"/>
      <c r="U806" s="67"/>
      <c r="AF806" s="293"/>
    </row>
    <row r="807" spans="2:32" x14ac:dyDescent="0.55000000000000004">
      <c r="AF807" s="293"/>
    </row>
    <row r="808" spans="2:32" ht="13" customHeight="1" x14ac:dyDescent="0.55000000000000004">
      <c r="E808" s="112"/>
      <c r="F808" s="113"/>
      <c r="G808" s="112" t="s">
        <v>80</v>
      </c>
      <c r="H808" s="113"/>
      <c r="I808" s="113"/>
      <c r="J808" s="113"/>
      <c r="U808" s="72"/>
      <c r="AF808" s="293"/>
    </row>
    <row r="809" spans="2:32" ht="13" customHeight="1" x14ac:dyDescent="0.55000000000000004">
      <c r="E809" s="112" t="s">
        <v>98</v>
      </c>
      <c r="F809" s="113"/>
      <c r="G809" s="295" t="s">
        <v>79</v>
      </c>
      <c r="H809" s="296"/>
      <c r="I809" s="112" t="s">
        <v>106</v>
      </c>
      <c r="J809" s="113"/>
      <c r="AF809" s="293"/>
    </row>
    <row r="810" spans="2:32" ht="13" customHeight="1" x14ac:dyDescent="0.55000000000000004">
      <c r="B810" s="129"/>
      <c r="E810" s="114" t="s">
        <v>108</v>
      </c>
      <c r="F810" s="113"/>
      <c r="G810" s="115"/>
      <c r="H810" s="115"/>
      <c r="I810" s="112" t="s">
        <v>107</v>
      </c>
      <c r="J810" s="113"/>
      <c r="AF810" s="293"/>
    </row>
    <row r="811" spans="2:32" ht="18.5" customHeight="1" x14ac:dyDescent="0.55000000000000004">
      <c r="E811" s="112" t="s">
        <v>96</v>
      </c>
      <c r="F811" s="113"/>
      <c r="G811" s="112" t="s">
        <v>97</v>
      </c>
      <c r="H811" s="113"/>
      <c r="I811" s="113"/>
      <c r="J811" s="113"/>
      <c r="AF811" s="293"/>
    </row>
    <row r="812" spans="2:32" ht="13" customHeight="1" x14ac:dyDescent="0.55000000000000004">
      <c r="E812" s="112" t="s">
        <v>98</v>
      </c>
      <c r="F812" s="113"/>
      <c r="G812" s="112" t="s">
        <v>99</v>
      </c>
      <c r="H812" s="113"/>
      <c r="I812" s="113"/>
      <c r="J812" s="113"/>
      <c r="AF812" s="293"/>
    </row>
    <row r="813" spans="2:32" ht="13" customHeight="1" x14ac:dyDescent="0.55000000000000004">
      <c r="E813" s="112" t="s">
        <v>98</v>
      </c>
      <c r="F813" s="113"/>
      <c r="G813" s="112" t="s">
        <v>100</v>
      </c>
      <c r="H813" s="113"/>
      <c r="I813" s="113"/>
      <c r="J813" s="113"/>
      <c r="AF813" s="293"/>
    </row>
    <row r="814" spans="2:32" ht="13" customHeight="1" x14ac:dyDescent="0.55000000000000004">
      <c r="E814" s="112" t="s">
        <v>101</v>
      </c>
      <c r="F814" s="113"/>
      <c r="G814" s="112" t="s">
        <v>102</v>
      </c>
      <c r="H814" s="113"/>
      <c r="I814" s="113"/>
      <c r="J814" s="113"/>
      <c r="AF814" s="293"/>
    </row>
    <row r="815" spans="2:32" ht="13" customHeight="1" x14ac:dyDescent="0.55000000000000004">
      <c r="E815" s="112" t="s">
        <v>103</v>
      </c>
      <c r="F815" s="113"/>
      <c r="G815" s="112" t="s">
        <v>104</v>
      </c>
      <c r="H815" s="113"/>
      <c r="I815" s="113"/>
      <c r="J815" s="113"/>
      <c r="AF815" s="293"/>
    </row>
    <row r="816" spans="2:32" x14ac:dyDescent="0.55000000000000004">
      <c r="AF816" s="293"/>
    </row>
    <row r="817" spans="32:32" x14ac:dyDescent="0.55000000000000004">
      <c r="AF817" s="293"/>
    </row>
    <row r="818" spans="32:32" x14ac:dyDescent="0.55000000000000004">
      <c r="AF818" s="293"/>
    </row>
    <row r="819" spans="32:32" x14ac:dyDescent="0.55000000000000004">
      <c r="AF819" s="293"/>
    </row>
    <row r="820" spans="32:32" x14ac:dyDescent="0.55000000000000004">
      <c r="AF820" s="293"/>
    </row>
    <row r="821" spans="32:32" x14ac:dyDescent="0.55000000000000004">
      <c r="AF821" s="293"/>
    </row>
    <row r="822" spans="32:32" x14ac:dyDescent="0.55000000000000004">
      <c r="AF822" s="293"/>
    </row>
    <row r="823" spans="32:32" x14ac:dyDescent="0.55000000000000004">
      <c r="AF823" s="293"/>
    </row>
    <row r="824" spans="32:32" x14ac:dyDescent="0.55000000000000004">
      <c r="AF824" s="293"/>
    </row>
  </sheetData>
  <mergeCells count="12">
    <mergeCell ref="G809:H80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10"/>
  <sheetViews>
    <sheetView tabSelected="1" topLeftCell="A6" zoomScale="96" zoomScaleNormal="96" workbookViewId="0">
      <pane xSplit="1" ySplit="2" topLeftCell="AN798" activePane="bottomRight" state="frozen"/>
      <selection activeCell="A6" sqref="A6"/>
      <selection pane="topRight" activeCell="B6" sqref="B6"/>
      <selection pane="bottomLeft" activeCell="A8" sqref="A8"/>
      <selection pane="bottomRight" activeCell="BB803" sqref="BB80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5" width="4.83203125" bestFit="1" customWidth="1"/>
    <col min="36"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02" si="10745">+BA745+1</f>
        <v>394</v>
      </c>
      <c r="BB749" s="129">
        <v>0</v>
      </c>
      <c r="BC749" s="27">
        <f t="shared" ref="BC749:BC754" si="10746">+BC748+BB749</f>
        <v>1104</v>
      </c>
      <c r="BD749" s="237">
        <f t="shared" ref="BD749:BD802"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02"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02"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02"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2"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03"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c r="B803" s="239"/>
      <c r="C803" s="153"/>
      <c r="D803" s="153"/>
      <c r="E803" s="146"/>
      <c r="F803" s="146"/>
      <c r="G803" s="146"/>
      <c r="H803" s="134"/>
      <c r="I803" s="146"/>
      <c r="J803" s="134"/>
      <c r="K803" s="42"/>
      <c r="L803" s="145"/>
      <c r="M803" s="239"/>
      <c r="N803" s="134"/>
      <c r="O803" s="134"/>
      <c r="P803" s="146"/>
      <c r="Q803" s="146"/>
      <c r="R803" s="134"/>
      <c r="S803" s="134"/>
      <c r="T803" s="146"/>
      <c r="U803" s="146"/>
      <c r="V803" s="134"/>
      <c r="W803" s="42"/>
      <c r="X803" s="147"/>
      <c r="Y803" s="5"/>
      <c r="Z803" s="75"/>
      <c r="AA803" s="229"/>
      <c r="AB803" s="229"/>
      <c r="AC803" s="230"/>
      <c r="AD803" s="183"/>
      <c r="AE803" s="242"/>
      <c r="AF803" s="154"/>
      <c r="AG803" s="183"/>
      <c r="AH803" s="154"/>
      <c r="AI803" s="183"/>
      <c r="AJ803" s="184"/>
      <c r="AK803" s="185"/>
      <c r="AL803" s="154"/>
      <c r="AM803" s="183"/>
      <c r="AN803" s="154"/>
      <c r="AO803" s="183"/>
      <c r="AP803" s="186"/>
      <c r="AQ803" s="185"/>
      <c r="AR803" s="154"/>
      <c r="AS803" s="183"/>
      <c r="AT803" s="154"/>
      <c r="AU803" s="183"/>
      <c r="AV803" s="187"/>
      <c r="AW803" s="237"/>
      <c r="AX803" s="236"/>
      <c r="AY803" s="6"/>
      <c r="AZ803" s="237"/>
      <c r="BA803" s="237"/>
      <c r="BB803" s="129"/>
      <c r="BC803" s="27"/>
      <c r="BD803" s="237"/>
      <c r="BE803" s="228"/>
      <c r="BF803" s="131"/>
      <c r="BG803" s="131"/>
      <c r="BH803" s="228"/>
      <c r="BI803" s="131"/>
      <c r="BJ803" s="1"/>
      <c r="BN803" s="1"/>
      <c r="BQ803" s="178"/>
      <c r="BX803" s="178"/>
      <c r="CB803" s="178"/>
      <c r="CF803" s="178"/>
      <c r="CH803">
        <f t="shared" si="13393"/>
        <v>0</v>
      </c>
      <c r="CI803" s="178"/>
      <c r="CK803" s="1"/>
      <c r="CL803" s="281"/>
      <c r="CM803" s="1"/>
      <c r="CN803" s="282"/>
      <c r="CO803" s="178"/>
    </row>
    <row r="804" spans="1:96" ht="18" customHeight="1" x14ac:dyDescent="0.55000000000000004">
      <c r="A804" s="178"/>
      <c r="B804" s="239"/>
      <c r="C804" s="153"/>
      <c r="D804" s="153"/>
      <c r="E804" s="146"/>
      <c r="F804" s="146"/>
      <c r="G804" s="146"/>
      <c r="H804" s="134"/>
      <c r="I804" s="146"/>
      <c r="J804" s="134"/>
      <c r="K804" s="42"/>
      <c r="L804" s="145"/>
      <c r="M804" s="146"/>
      <c r="N804" s="134"/>
      <c r="O804" s="134"/>
      <c r="P804" s="146"/>
      <c r="Q804" s="146"/>
      <c r="R804" s="134"/>
      <c r="S804" s="134"/>
      <c r="T804" s="146"/>
      <c r="U804" s="146"/>
      <c r="V804" s="134"/>
      <c r="W804" s="42"/>
      <c r="X804" s="147"/>
      <c r="Y804" s="5"/>
      <c r="Z804" s="75"/>
      <c r="AA804" s="229"/>
      <c r="AB804" s="229"/>
      <c r="AC804" s="230"/>
      <c r="AD804" s="182"/>
      <c r="AE804" s="242"/>
      <c r="AF804" s="154"/>
      <c r="AG804" s="183"/>
      <c r="AH804" s="154"/>
      <c r="AI804" s="183"/>
      <c r="AJ804" s="184"/>
      <c r="AK804" s="185"/>
      <c r="AL804" s="154"/>
      <c r="AM804" s="183"/>
      <c r="AN804" s="154"/>
      <c r="AO804" s="183"/>
      <c r="AP804" s="186"/>
      <c r="AQ804" s="185"/>
      <c r="AR804" s="154"/>
      <c r="AS804" s="183"/>
      <c r="AT804" s="154"/>
      <c r="AU804" s="183"/>
      <c r="AV804" s="187"/>
      <c r="AW804" s="237"/>
      <c r="AX804" s="236"/>
      <c r="AY804" s="6"/>
      <c r="AZ804" s="237"/>
      <c r="BA804" s="237"/>
      <c r="BB804" s="129"/>
      <c r="BC804" s="27"/>
      <c r="BD804" s="237"/>
      <c r="BE804" s="228"/>
      <c r="BF804" s="131"/>
      <c r="BG804" s="131"/>
      <c r="BH804" s="228"/>
      <c r="BI804" s="131"/>
      <c r="BJ804" s="1"/>
      <c r="BN804" s="1"/>
      <c r="BQ804" s="178"/>
      <c r="BX804" s="178"/>
      <c r="CB804" s="178"/>
      <c r="CF804" s="178"/>
      <c r="CI804" s="178"/>
      <c r="CK804" s="1"/>
      <c r="CL804" s="281"/>
      <c r="CM804" s="1"/>
      <c r="CN804" s="282"/>
      <c r="CO804" s="178"/>
    </row>
    <row r="805" spans="1:96" ht="7" customHeight="1" thickBot="1" x14ac:dyDescent="0.6">
      <c r="A805" s="66"/>
      <c r="B805" s="145"/>
      <c r="C805" s="153"/>
      <c r="D805" s="146"/>
      <c r="E805" s="146"/>
      <c r="F805" s="146"/>
      <c r="G805" s="146"/>
      <c r="H805" s="134"/>
      <c r="I805" s="146"/>
      <c r="J805" s="134"/>
      <c r="K805" s="147"/>
      <c r="L805" s="145"/>
      <c r="M805" s="146"/>
      <c r="N805" s="134"/>
      <c r="O805" s="134"/>
      <c r="P805" s="146"/>
      <c r="Q805" s="146"/>
      <c r="R805" s="134"/>
      <c r="S805" s="134"/>
      <c r="T805" s="146"/>
      <c r="U805" s="146"/>
      <c r="V805" s="134"/>
      <c r="W805" s="42"/>
      <c r="X805" s="147"/>
      <c r="Z805" s="66"/>
      <c r="AA805" s="64"/>
      <c r="AB805" s="64"/>
      <c r="AC805" s="64"/>
      <c r="AD805" s="182"/>
      <c r="AE805" s="242"/>
      <c r="AF805" s="154"/>
      <c r="AG805" s="183"/>
      <c r="AH805" s="154"/>
      <c r="AI805" s="183"/>
      <c r="AJ805" s="184"/>
      <c r="AK805" s="185"/>
      <c r="AL805" s="154"/>
      <c r="AM805" s="183"/>
      <c r="AN805" s="154"/>
      <c r="AO805" s="183"/>
      <c r="AP805" s="186"/>
      <c r="AQ805" s="185"/>
      <c r="AR805" s="154"/>
      <c r="AS805" s="183"/>
      <c r="AT805" s="154"/>
      <c r="AU805" s="183"/>
      <c r="AV805" s="187"/>
    </row>
    <row r="806" spans="1:96" x14ac:dyDescent="0.55000000000000004">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AE806">
        <f>SUM(AD443:AD448)</f>
        <v>190</v>
      </c>
      <c r="AY806" s="45" t="s">
        <v>475</v>
      </c>
      <c r="BB806" s="45" t="s">
        <v>474</v>
      </c>
      <c r="BV806">
        <f>SUM(BV442:BV805)</f>
        <v>195229</v>
      </c>
    </row>
    <row r="807" spans="1:96" x14ac:dyDescent="0.55000000000000004">
      <c r="B807">
        <f>SUM(B554:B584)</f>
        <v>832</v>
      </c>
      <c r="AI807" s="258">
        <f>SUM(AI189:AI558)</f>
        <v>205</v>
      </c>
      <c r="AY807" s="45">
        <f>SUM(AY359:AY413)</f>
        <v>69</v>
      </c>
      <c r="BB807" s="45">
        <f>SUM(BB374:BB413)</f>
        <v>941</v>
      </c>
    </row>
    <row r="808" spans="1:96" x14ac:dyDescent="0.55000000000000004">
      <c r="L808">
        <f>SUM(L97:L807)</f>
        <v>18735</v>
      </c>
      <c r="P808">
        <f>SUM(P97:P807)</f>
        <v>3717</v>
      </c>
      <c r="AD808">
        <f>SUM(AD188:AD194)</f>
        <v>82</v>
      </c>
      <c r="AY808" s="45" t="s">
        <v>686</v>
      </c>
    </row>
    <row r="809" spans="1:96" ht="15" customHeight="1" x14ac:dyDescent="0.55000000000000004">
      <c r="A809" s="129"/>
      <c r="D809">
        <f>SUM(B229:B259)</f>
        <v>435</v>
      </c>
      <c r="Z809" s="129"/>
      <c r="AA809" s="129"/>
      <c r="AB809" s="129"/>
      <c r="AC809" s="129"/>
      <c r="AF809">
        <f>SUM(AD188:AD558)</f>
        <v>10740</v>
      </c>
      <c r="AY809" s="45">
        <f>SUM(AY581:AY805)</f>
        <v>185</v>
      </c>
    </row>
    <row r="810" spans="1:96" x14ac:dyDescent="0.55000000000000004">
      <c r="AB810" s="45" t="s">
        <v>828</v>
      </c>
      <c r="AD810" s="45">
        <f>SUM(AD796:AD802)</f>
        <v>137528</v>
      </c>
      <c r="AE810" s="45"/>
      <c r="AF810" s="45"/>
      <c r="AG810" s="45"/>
      <c r="AH810" s="45"/>
      <c r="AI810" s="45">
        <f>SUM(AI796:AI802)</f>
        <v>1348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76"/>
  <sheetViews>
    <sheetView zoomScaleNormal="100" workbookViewId="0">
      <pane xSplit="3" ySplit="1" topLeftCell="R551" activePane="bottomRight" state="frozen"/>
      <selection pane="topRight" activeCell="C1" sqref="C1"/>
      <selection pane="bottomLeft" activeCell="A2" sqref="A2"/>
      <selection pane="bottomRight" activeCell="D565" sqref="D56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65"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8"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8"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8"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8"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8"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8" ht="17.5" customHeight="1" x14ac:dyDescent="0.55000000000000004">
      <c r="B566" s="264"/>
      <c r="C566" s="1"/>
      <c r="J566" s="264"/>
      <c r="AG566" s="1"/>
      <c r="AH566" s="265"/>
      <c r="AI566" s="265"/>
      <c r="AK566" s="265"/>
    </row>
    <row r="567" spans="2:38" ht="17.5" customHeight="1" x14ac:dyDescent="0.55000000000000004">
      <c r="B567" s="264"/>
      <c r="C567" s="1"/>
      <c r="E567" s="292"/>
      <c r="J567" s="264"/>
      <c r="AG567" s="1"/>
      <c r="AH567" s="265"/>
      <c r="AI567" s="265"/>
    </row>
    <row r="568" spans="2:38" x14ac:dyDescent="0.55000000000000004">
      <c r="B568" s="239"/>
      <c r="C568" s="1"/>
      <c r="AG568" s="277">
        <v>1</v>
      </c>
    </row>
    <row r="569" spans="2:38" s="263" customFormat="1" ht="5" customHeight="1" x14ac:dyDescent="0.55000000000000004">
      <c r="B569" s="262"/>
      <c r="C569" s="261"/>
      <c r="AF569" s="5"/>
    </row>
    <row r="570" spans="2:38" ht="5.5" customHeight="1" x14ac:dyDescent="0.55000000000000004">
      <c r="B570" s="255"/>
      <c r="C570" s="1"/>
    </row>
    <row r="571" spans="2:38" x14ac:dyDescent="0.55000000000000004">
      <c r="B571">
        <f>SUM(B2:B570)</f>
        <v>13105</v>
      </c>
      <c r="C571" s="1" t="s">
        <v>348</v>
      </c>
      <c r="D571" s="27">
        <f t="shared" ref="D571:J571" si="619">SUM(D2:D570)</f>
        <v>3646</v>
      </c>
      <c r="E571" s="27">
        <f t="shared" si="619"/>
        <v>2934</v>
      </c>
      <c r="F571" s="27">
        <f t="shared" si="619"/>
        <v>802</v>
      </c>
      <c r="G571" s="27">
        <f t="shared" si="619"/>
        <v>371</v>
      </c>
      <c r="H571">
        <f t="shared" si="619"/>
        <v>1429</v>
      </c>
      <c r="I571" s="27">
        <f t="shared" si="619"/>
        <v>743</v>
      </c>
      <c r="J571" s="27">
        <f t="shared" si="619"/>
        <v>3180</v>
      </c>
      <c r="K571">
        <f t="shared" ref="K571:AE571" si="620">SUM(K2:K570)</f>
        <v>343</v>
      </c>
      <c r="L571">
        <f t="shared" si="620"/>
        <v>10</v>
      </c>
      <c r="M571">
        <f t="shared" si="620"/>
        <v>32</v>
      </c>
      <c r="N571">
        <f t="shared" si="620"/>
        <v>58</v>
      </c>
      <c r="O571">
        <f t="shared" si="620"/>
        <v>594</v>
      </c>
      <c r="P571">
        <f t="shared" si="620"/>
        <v>17</v>
      </c>
      <c r="Q571">
        <f t="shared" si="620"/>
        <v>26</v>
      </c>
      <c r="R571">
        <f t="shared" si="620"/>
        <v>179</v>
      </c>
      <c r="S571">
        <f t="shared" si="620"/>
        <v>27</v>
      </c>
      <c r="T571">
        <f t="shared" si="620"/>
        <v>109</v>
      </c>
      <c r="U571">
        <f t="shared" si="620"/>
        <v>100</v>
      </c>
      <c r="V571">
        <f t="shared" si="620"/>
        <v>169</v>
      </c>
      <c r="W571">
        <f t="shared" si="620"/>
        <v>1</v>
      </c>
      <c r="X571">
        <f t="shared" si="620"/>
        <v>44</v>
      </c>
      <c r="Y571">
        <f t="shared" si="620"/>
        <v>149</v>
      </c>
      <c r="Z571">
        <f t="shared" si="620"/>
        <v>151</v>
      </c>
      <c r="AA571">
        <f t="shared" si="620"/>
        <v>1</v>
      </c>
      <c r="AB571">
        <f t="shared" si="620"/>
        <v>282</v>
      </c>
      <c r="AC571">
        <f t="shared" si="620"/>
        <v>58</v>
      </c>
      <c r="AD571">
        <f t="shared" si="620"/>
        <v>474</v>
      </c>
      <c r="AE571">
        <f t="shared" si="620"/>
        <v>356</v>
      </c>
      <c r="AL571" s="265"/>
    </row>
    <row r="572" spans="2:38" x14ac:dyDescent="0.55000000000000004">
      <c r="C572" s="1"/>
    </row>
    <row r="573" spans="2:38" ht="5" customHeight="1" x14ac:dyDescent="0.55000000000000004">
      <c r="C573" s="1"/>
    </row>
    <row r="576" spans="2:38" x14ac:dyDescent="0.55000000000000004">
      <c r="B576" s="239"/>
      <c r="K57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N89" sqref="N89"/>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09"/>
  <sheetViews>
    <sheetView topLeftCell="A2" workbookViewId="0">
      <pane xSplit="2" ySplit="2" topLeftCell="C599" activePane="bottomRight" state="frozen"/>
      <selection activeCell="O24" sqref="O24"/>
      <selection pane="topRight" activeCell="O24" sqref="O24"/>
      <selection pane="bottomLeft" activeCell="O24" sqref="O24"/>
      <selection pane="bottomRight" activeCell="G607" sqref="G60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06" si="4459">+A574+1</f>
        <v>577</v>
      </c>
      <c r="B575" s="248"/>
      <c r="C575" s="45"/>
      <c r="D575" t="s">
        <v>797</v>
      </c>
      <c r="E575">
        <v>24</v>
      </c>
      <c r="F575">
        <f t="shared" ref="F575:F606"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8">+I594+H595</f>
        <v>997</v>
      </c>
      <c r="J595" s="129"/>
      <c r="K595" s="252">
        <f t="shared" ref="K595" si="4709">+K594+J595</f>
        <v>977</v>
      </c>
      <c r="L595" s="275">
        <f t="shared" ref="L595" si="4710">+L594+J595</f>
        <v>78</v>
      </c>
      <c r="M595" s="5"/>
      <c r="N595" s="252">
        <f t="shared" ref="N595" si="4711">+N594+M595</f>
        <v>3</v>
      </c>
      <c r="O595" s="129">
        <v>0</v>
      </c>
      <c r="P595" s="129"/>
      <c r="Q595" s="6"/>
      <c r="R595" s="276">
        <f t="shared" ref="R595" si="4712">+R594+Q595</f>
        <v>352</v>
      </c>
      <c r="S595" s="238">
        <f t="shared" ref="S595" si="4713">+S594+Q595</f>
        <v>591</v>
      </c>
      <c r="T595" s="253">
        <f t="shared" ref="T595" si="4714">+T594+O595-P595-Q595</f>
        <v>0</v>
      </c>
      <c r="U595" s="278">
        <f t="shared" ref="U595" si="4715">+G595</f>
        <v>44615</v>
      </c>
      <c r="V595" s="5">
        <f t="shared" ref="V595" si="4716">+H595</f>
        <v>0</v>
      </c>
      <c r="W595" s="27">
        <f t="shared" ref="W595" si="4717">+I595</f>
        <v>997</v>
      </c>
      <c r="X595" s="253">
        <f t="shared" ref="X595" si="4718">+X594+V595-J595</f>
        <v>16</v>
      </c>
      <c r="Y595" s="5">
        <f t="shared" ref="Y595" si="4719">+O595</f>
        <v>0</v>
      </c>
      <c r="Z595" s="250">
        <f t="shared" ref="Z595" si="4720">+Z594+Y595-P595-Q595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1">+I595+H596</f>
        <v>997</v>
      </c>
      <c r="J596" s="129"/>
      <c r="K596" s="252">
        <f t="shared" ref="K596" si="4722">+K595+J596</f>
        <v>977</v>
      </c>
      <c r="L596" s="275">
        <f t="shared" ref="L596" si="4723">+L595+J596</f>
        <v>78</v>
      </c>
      <c r="M596" s="5"/>
      <c r="N596" s="252">
        <f t="shared" ref="N596" si="4724">+N595+M596</f>
        <v>3</v>
      </c>
      <c r="O596" s="129">
        <v>0</v>
      </c>
      <c r="P596" s="129"/>
      <c r="Q596" s="6"/>
      <c r="R596" s="276">
        <f t="shared" ref="R596" si="4725">+R595+Q596</f>
        <v>352</v>
      </c>
      <c r="S596" s="238">
        <f t="shared" ref="S596" si="4726">+S595+Q596</f>
        <v>591</v>
      </c>
      <c r="T596" s="253">
        <f t="shared" ref="T596" si="4727">+T595+O596-P596-Q596</f>
        <v>0</v>
      </c>
      <c r="U596" s="278">
        <f t="shared" ref="U596" si="4728">+G596</f>
        <v>44616</v>
      </c>
      <c r="V596" s="5">
        <f t="shared" ref="V596" si="4729">+H596</f>
        <v>0</v>
      </c>
      <c r="W596" s="27">
        <f t="shared" ref="W596" si="4730">+I596</f>
        <v>997</v>
      </c>
      <c r="X596" s="253">
        <f t="shared" ref="X596" si="4731">+X595+V596-J596</f>
        <v>16</v>
      </c>
      <c r="Y596" s="5">
        <f t="shared" ref="Y596" si="4732">+O596</f>
        <v>0</v>
      </c>
      <c r="Z596" s="250">
        <f t="shared" ref="Z596" si="4733">+Z595+Y596-P596-Q596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4">+I596+H597</f>
        <v>997</v>
      </c>
      <c r="J597" s="129"/>
      <c r="K597" s="252">
        <f t="shared" ref="K597" si="4735">+K596+J597</f>
        <v>977</v>
      </c>
      <c r="L597" s="275">
        <f t="shared" ref="L597" si="4736">+L596+J597</f>
        <v>78</v>
      </c>
      <c r="M597" s="5"/>
      <c r="N597" s="252">
        <f t="shared" ref="N597" si="4737">+N596+M597</f>
        <v>3</v>
      </c>
      <c r="O597" s="129">
        <v>0</v>
      </c>
      <c r="P597" s="129"/>
      <c r="Q597" s="6"/>
      <c r="R597" s="276">
        <f t="shared" ref="R597" si="4738">+R596+Q597</f>
        <v>352</v>
      </c>
      <c r="S597" s="238">
        <f t="shared" ref="S597" si="4739">+S596+Q597</f>
        <v>591</v>
      </c>
      <c r="T597" s="253">
        <f t="shared" ref="T597" si="4740">+T596+O597-P597-Q597</f>
        <v>0</v>
      </c>
      <c r="U597" s="278">
        <f t="shared" ref="U597" si="4741">+G597</f>
        <v>44617</v>
      </c>
      <c r="V597" s="5">
        <f t="shared" ref="V597" si="4742">+H597</f>
        <v>0</v>
      </c>
      <c r="W597" s="27">
        <f t="shared" ref="W597" si="4743">+I597</f>
        <v>997</v>
      </c>
      <c r="X597" s="253">
        <f t="shared" ref="X597" si="4744">+X596+V597-J597</f>
        <v>16</v>
      </c>
      <c r="Y597" s="5">
        <f t="shared" ref="Y597" si="4745">+O597</f>
        <v>0</v>
      </c>
      <c r="Z597" s="250">
        <f t="shared" ref="Z597" si="4746">+Z596+Y597-P597-Q597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7">+I597+H598</f>
        <v>997</v>
      </c>
      <c r="J598" s="129"/>
      <c r="K598" s="252">
        <f t="shared" ref="K598" si="4748">+K597+J598</f>
        <v>977</v>
      </c>
      <c r="L598" s="275">
        <f t="shared" ref="L598" si="4749">+L597+J598</f>
        <v>78</v>
      </c>
      <c r="M598" s="5"/>
      <c r="N598" s="252">
        <f t="shared" ref="N598" si="4750">+N597+M598</f>
        <v>3</v>
      </c>
      <c r="O598" s="129">
        <v>0</v>
      </c>
      <c r="P598" s="129"/>
      <c r="Q598" s="6"/>
      <c r="R598" s="276">
        <f t="shared" ref="R598" si="4751">+R597+Q598</f>
        <v>352</v>
      </c>
      <c r="S598" s="238">
        <f t="shared" ref="S598" si="4752">+S597+Q598</f>
        <v>591</v>
      </c>
      <c r="T598" s="253">
        <f t="shared" ref="T598" si="4753">+T597+O598-P598-Q598</f>
        <v>0</v>
      </c>
      <c r="U598" s="278">
        <f t="shared" ref="U598" si="4754">+G598</f>
        <v>44618</v>
      </c>
      <c r="V598" s="5">
        <f t="shared" ref="V598" si="4755">+H598</f>
        <v>0</v>
      </c>
      <c r="W598" s="27">
        <f t="shared" ref="W598" si="4756">+I598</f>
        <v>997</v>
      </c>
      <c r="X598" s="253">
        <f t="shared" ref="X598" si="4757">+X597+V598-J598</f>
        <v>16</v>
      </c>
      <c r="Y598" s="5">
        <f t="shared" ref="Y598" si="4758">+O598</f>
        <v>0</v>
      </c>
      <c r="Z598" s="250">
        <f t="shared" ref="Z598" si="4759">+Z597+Y598-P598-Q598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60">+I598+H599</f>
        <v>997</v>
      </c>
      <c r="J599" s="129"/>
      <c r="K599" s="252">
        <f t="shared" ref="K599" si="4761">+K598+J599</f>
        <v>977</v>
      </c>
      <c r="L599" s="275">
        <f t="shared" ref="L599" si="4762">+L598+J599</f>
        <v>78</v>
      </c>
      <c r="M599" s="5"/>
      <c r="N599" s="252">
        <f t="shared" ref="N599" si="4763">+N598+M599</f>
        <v>3</v>
      </c>
      <c r="O599" s="129">
        <v>0</v>
      </c>
      <c r="P599" s="129"/>
      <c r="Q599" s="6"/>
      <c r="R599" s="276">
        <f t="shared" ref="R599" si="4764">+R598+Q599</f>
        <v>352</v>
      </c>
      <c r="S599" s="238">
        <f t="shared" ref="S599" si="4765">+S598+Q599</f>
        <v>591</v>
      </c>
      <c r="T599" s="253">
        <f t="shared" ref="T599" si="4766">+T598+O599-P599-Q599</f>
        <v>0</v>
      </c>
      <c r="U599" s="278">
        <f t="shared" ref="U599" si="4767">+G599</f>
        <v>44619</v>
      </c>
      <c r="V599" s="5">
        <f t="shared" ref="V599" si="4768">+H599</f>
        <v>0</v>
      </c>
      <c r="W599" s="27">
        <f t="shared" ref="W599" si="4769">+I599</f>
        <v>997</v>
      </c>
      <c r="X599" s="253">
        <f t="shared" ref="X599" si="4770">+X598+V599-J599</f>
        <v>16</v>
      </c>
      <c r="Y599" s="5">
        <f t="shared" ref="Y599" si="4771">+O599</f>
        <v>0</v>
      </c>
      <c r="Z599" s="250">
        <f t="shared" ref="Z599" si="4772">+Z598+Y599-P599-Q599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3">+I599+H600</f>
        <v>997</v>
      </c>
      <c r="J600" s="129"/>
      <c r="K600" s="252">
        <f t="shared" ref="K600" si="4774">+K599+J600</f>
        <v>977</v>
      </c>
      <c r="L600" s="275">
        <f t="shared" ref="L600" si="4775">+L599+J600</f>
        <v>78</v>
      </c>
      <c r="M600" s="5"/>
      <c r="N600" s="252">
        <f t="shared" ref="N600" si="4776">+N599+M600</f>
        <v>3</v>
      </c>
      <c r="O600" s="129">
        <v>0</v>
      </c>
      <c r="P600" s="129"/>
      <c r="Q600" s="6"/>
      <c r="R600" s="276">
        <f t="shared" ref="R600" si="4777">+R599+Q600</f>
        <v>352</v>
      </c>
      <c r="S600" s="238">
        <f t="shared" ref="S600" si="4778">+S599+Q600</f>
        <v>591</v>
      </c>
      <c r="T600" s="253">
        <f t="shared" ref="T600" si="4779">+T599+O600-P600-Q600</f>
        <v>0</v>
      </c>
      <c r="U600" s="278">
        <f t="shared" ref="U600" si="4780">+G600</f>
        <v>44620</v>
      </c>
      <c r="V600" s="5">
        <f t="shared" ref="V600" si="4781">+H600</f>
        <v>0</v>
      </c>
      <c r="W600" s="27">
        <f t="shared" ref="W600" si="4782">+I600</f>
        <v>997</v>
      </c>
      <c r="X600" s="253">
        <f t="shared" ref="X600" si="4783">+X599+V600-J600</f>
        <v>16</v>
      </c>
      <c r="Y600" s="5">
        <f t="shared" ref="Y600" si="4784">+O600</f>
        <v>0</v>
      </c>
      <c r="Z600" s="250">
        <f t="shared" ref="Z600" si="4785">+Z599+Y600-P600-Q600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6">+I600+H601</f>
        <v>997</v>
      </c>
      <c r="J601" s="129"/>
      <c r="K601" s="252">
        <f t="shared" ref="K601" si="4787">+K600+J601</f>
        <v>977</v>
      </c>
      <c r="L601" s="275">
        <f t="shared" ref="L601" si="4788">+L600+J601</f>
        <v>78</v>
      </c>
      <c r="M601" s="5"/>
      <c r="N601" s="252">
        <f t="shared" ref="N601" si="4789">+N600+M601</f>
        <v>3</v>
      </c>
      <c r="O601" s="129">
        <v>0</v>
      </c>
      <c r="P601" s="129"/>
      <c r="Q601" s="6"/>
      <c r="R601" s="276">
        <f t="shared" ref="R601" si="4790">+R600+Q601</f>
        <v>352</v>
      </c>
      <c r="S601" s="238">
        <f t="shared" ref="S601" si="4791">+S600+Q601</f>
        <v>591</v>
      </c>
      <c r="T601" s="253">
        <f t="shared" ref="T601" si="4792">+T600+O601-P601-Q601</f>
        <v>0</v>
      </c>
      <c r="U601" s="278">
        <f t="shared" ref="U601" si="4793">+G601</f>
        <v>44621</v>
      </c>
      <c r="V601" s="5">
        <f t="shared" ref="V601" si="4794">+H601</f>
        <v>0</v>
      </c>
      <c r="W601" s="27">
        <f t="shared" ref="W601" si="4795">+I601</f>
        <v>997</v>
      </c>
      <c r="X601" s="253">
        <f t="shared" ref="X601" si="4796">+X600+V601-J601</f>
        <v>16</v>
      </c>
      <c r="Y601" s="5">
        <f t="shared" ref="Y601" si="4797">+O601</f>
        <v>0</v>
      </c>
      <c r="Z601" s="250">
        <f t="shared" ref="Z601" si="4798">+Z600+Y601-P601-Q601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9">+I601+H602</f>
        <v>997</v>
      </c>
      <c r="J602" s="129"/>
      <c r="K602" s="252">
        <f t="shared" ref="K602" si="4800">+K601+J602</f>
        <v>977</v>
      </c>
      <c r="L602" s="275">
        <f t="shared" ref="L602" si="4801">+L601+J602</f>
        <v>78</v>
      </c>
      <c r="M602" s="5"/>
      <c r="N602" s="252">
        <f t="shared" ref="N602" si="4802">+N601+M602</f>
        <v>3</v>
      </c>
      <c r="O602" s="129">
        <v>0</v>
      </c>
      <c r="P602" s="129"/>
      <c r="Q602" s="6"/>
      <c r="R602" s="276">
        <f t="shared" ref="R602" si="4803">+R601+Q602</f>
        <v>352</v>
      </c>
      <c r="S602" s="238">
        <f t="shared" ref="S602" si="4804">+S601+Q602</f>
        <v>591</v>
      </c>
      <c r="T602" s="253">
        <f t="shared" ref="T602" si="4805">+T601+O602-P602-Q602</f>
        <v>0</v>
      </c>
      <c r="U602" s="278">
        <f t="shared" ref="U602" si="4806">+G602</f>
        <v>44622</v>
      </c>
      <c r="V602" s="5">
        <f t="shared" ref="V602" si="4807">+H602</f>
        <v>0</v>
      </c>
      <c r="W602" s="27">
        <f t="shared" ref="W602" si="4808">+I602</f>
        <v>997</v>
      </c>
      <c r="X602" s="253">
        <f t="shared" ref="X602" si="4809">+X601+V602-J602</f>
        <v>16</v>
      </c>
      <c r="Y602" s="5">
        <f t="shared" ref="Y602" si="4810">+O602</f>
        <v>0</v>
      </c>
      <c r="Z602" s="250">
        <f t="shared" ref="Z602" si="4811">+Z601+Y602-P602-Q602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2">+I602+H603</f>
        <v>997</v>
      </c>
      <c r="J603" s="129"/>
      <c r="K603" s="252">
        <f t="shared" ref="K603" si="4813">+K602+J603</f>
        <v>977</v>
      </c>
      <c r="L603" s="275">
        <f t="shared" ref="L603" si="4814">+L602+J603</f>
        <v>78</v>
      </c>
      <c r="M603" s="5"/>
      <c r="N603" s="252">
        <f t="shared" ref="N603" si="4815">+N602+M603</f>
        <v>3</v>
      </c>
      <c r="O603" s="129">
        <v>0</v>
      </c>
      <c r="P603" s="129"/>
      <c r="Q603" s="6"/>
      <c r="R603" s="276">
        <f t="shared" ref="R603" si="4816">+R602+Q603</f>
        <v>352</v>
      </c>
      <c r="S603" s="238">
        <f t="shared" ref="S603" si="4817">+S602+Q603</f>
        <v>591</v>
      </c>
      <c r="T603" s="253">
        <f t="shared" ref="T603" si="4818">+T602+O603-P603-Q603</f>
        <v>0</v>
      </c>
      <c r="U603" s="278">
        <f t="shared" ref="U603" si="4819">+G603</f>
        <v>44623</v>
      </c>
      <c r="V603" s="5">
        <f t="shared" ref="V603" si="4820">+H603</f>
        <v>0</v>
      </c>
      <c r="W603" s="27">
        <f t="shared" ref="W603" si="4821">+I603</f>
        <v>997</v>
      </c>
      <c r="X603" s="253">
        <f t="shared" ref="X603" si="4822">+X602+V603-J603</f>
        <v>16</v>
      </c>
      <c r="Y603" s="5">
        <f t="shared" ref="Y603" si="4823">+O603</f>
        <v>0</v>
      </c>
      <c r="Z603" s="250">
        <f t="shared" ref="Z603" si="4824">+Z602+Y603-P603-Q603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5">+I603+H604</f>
        <v>997</v>
      </c>
      <c r="J604" s="129"/>
      <c r="K604" s="252">
        <f t="shared" ref="K604" si="4826">+K603+J604</f>
        <v>977</v>
      </c>
      <c r="L604" s="275">
        <f t="shared" ref="L604" si="4827">+L603+J604</f>
        <v>78</v>
      </c>
      <c r="M604" s="5"/>
      <c r="N604" s="252">
        <f t="shared" ref="N604" si="4828">+N603+M604</f>
        <v>3</v>
      </c>
      <c r="O604" s="129">
        <v>0</v>
      </c>
      <c r="P604" s="129"/>
      <c r="Q604" s="6"/>
      <c r="R604" s="276">
        <f t="shared" ref="R604" si="4829">+R603+Q604</f>
        <v>352</v>
      </c>
      <c r="S604" s="238">
        <f t="shared" ref="S604" si="4830">+S603+Q604</f>
        <v>591</v>
      </c>
      <c r="T604" s="253">
        <f t="shared" ref="T604" si="4831">+T603+O604-P604-Q604</f>
        <v>0</v>
      </c>
      <c r="U604" s="278">
        <f t="shared" ref="U604" si="4832">+G604</f>
        <v>44624</v>
      </c>
      <c r="V604" s="5">
        <f t="shared" ref="V604" si="4833">+H604</f>
        <v>0</v>
      </c>
      <c r="W604" s="27">
        <f t="shared" ref="W604" si="4834">+I604</f>
        <v>997</v>
      </c>
      <c r="X604" s="253">
        <f t="shared" ref="X604" si="4835">+X603+V604-J604</f>
        <v>16</v>
      </c>
      <c r="Y604" s="5">
        <f t="shared" ref="Y604" si="4836">+O604</f>
        <v>0</v>
      </c>
      <c r="Z604" s="250">
        <f t="shared" ref="Z604" si="4837">+Z603+Y604-P604-Q604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8">+I604+H605</f>
        <v>997</v>
      </c>
      <c r="J605" s="129"/>
      <c r="K605" s="252">
        <f t="shared" ref="K605" si="4839">+K604+J605</f>
        <v>977</v>
      </c>
      <c r="L605" s="275">
        <f t="shared" ref="L605" si="4840">+L604+J605</f>
        <v>78</v>
      </c>
      <c r="M605" s="5"/>
      <c r="N605" s="252">
        <f t="shared" ref="N605" si="4841">+N604+M605</f>
        <v>3</v>
      </c>
      <c r="O605" s="129">
        <v>0</v>
      </c>
      <c r="P605" s="129"/>
      <c r="Q605" s="6"/>
      <c r="R605" s="276">
        <f t="shared" ref="R605" si="4842">+R604+Q605</f>
        <v>352</v>
      </c>
      <c r="S605" s="238">
        <f t="shared" ref="S605" si="4843">+S604+Q605</f>
        <v>591</v>
      </c>
      <c r="T605" s="253">
        <f t="shared" ref="T605" si="4844">+T604+O605-P605-Q605</f>
        <v>0</v>
      </c>
      <c r="U605" s="278">
        <f t="shared" ref="U605" si="4845">+G605</f>
        <v>44625</v>
      </c>
      <c r="V605" s="5">
        <f t="shared" ref="V605" si="4846">+H605</f>
        <v>0</v>
      </c>
      <c r="W605" s="27">
        <f t="shared" ref="W605" si="4847">+I605</f>
        <v>997</v>
      </c>
      <c r="X605" s="253">
        <f t="shared" ref="X605" si="4848">+X604+V605-J605</f>
        <v>16</v>
      </c>
      <c r="Y605" s="5">
        <f t="shared" ref="Y605" si="4849">+O605</f>
        <v>0</v>
      </c>
      <c r="Z605" s="250">
        <f t="shared" ref="Z605" si="4850">+Z604+Y605-P605-Q605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1">+I605+H606</f>
        <v>997</v>
      </c>
      <c r="J606" s="129"/>
      <c r="K606" s="252">
        <f t="shared" ref="K606" si="4852">+K605+J606</f>
        <v>977</v>
      </c>
      <c r="L606" s="275">
        <f t="shared" ref="L606" si="4853">+L605+J606</f>
        <v>78</v>
      </c>
      <c r="M606" s="5"/>
      <c r="N606" s="252">
        <f t="shared" ref="N606" si="4854">+N605+M606</f>
        <v>3</v>
      </c>
      <c r="O606" s="129">
        <v>0</v>
      </c>
      <c r="P606" s="129"/>
      <c r="Q606" s="6"/>
      <c r="R606" s="276">
        <f t="shared" ref="R606" si="4855">+R605+Q606</f>
        <v>352</v>
      </c>
      <c r="S606" s="238">
        <f t="shared" ref="S606" si="4856">+S605+Q606</f>
        <v>591</v>
      </c>
      <c r="T606" s="253">
        <f t="shared" ref="T606" si="4857">+T605+O606-P606-Q606</f>
        <v>0</v>
      </c>
      <c r="U606" s="278">
        <f t="shared" ref="U606" si="4858">+G606</f>
        <v>44626</v>
      </c>
      <c r="V606" s="5">
        <f t="shared" ref="V606" si="4859">+H606</f>
        <v>0</v>
      </c>
      <c r="W606" s="27">
        <f t="shared" ref="W606" si="4860">+I606</f>
        <v>997</v>
      </c>
      <c r="X606" s="253">
        <f t="shared" ref="X606" si="4861">+X605+V606-J606</f>
        <v>16</v>
      </c>
      <c r="Y606" s="5">
        <f t="shared" ref="Y606" si="4862">+O606</f>
        <v>0</v>
      </c>
      <c r="Z606" s="250">
        <f t="shared" ref="Z606" si="4863">+Z605+Y606-P606-Q606</f>
        <v>0</v>
      </c>
    </row>
    <row r="607" spans="1:26" x14ac:dyDescent="0.55000000000000004">
      <c r="B607" s="248"/>
      <c r="C607" s="45"/>
      <c r="G607" s="1"/>
      <c r="H607" s="128"/>
      <c r="I607" s="285"/>
      <c r="J607" s="128"/>
      <c r="K607" s="286"/>
      <c r="L607" s="287"/>
      <c r="M607" s="285"/>
      <c r="N607" s="286"/>
      <c r="O607" s="128"/>
      <c r="P607" s="285"/>
      <c r="Q607" s="288"/>
      <c r="R607" s="289"/>
      <c r="S607" s="288"/>
      <c r="T607" s="128"/>
      <c r="U607" s="290"/>
      <c r="V607" s="285"/>
      <c r="W607" s="285"/>
      <c r="X607" s="128"/>
      <c r="Y607" s="285"/>
      <c r="Z607" s="128"/>
    </row>
    <row r="608" spans="1:26" ht="7.5" customHeight="1" x14ac:dyDescent="0.55000000000000004">
      <c r="H608" s="285"/>
      <c r="I608" s="285"/>
      <c r="J608" s="285"/>
      <c r="K608" s="285"/>
      <c r="L608" s="291"/>
      <c r="M608" s="285"/>
      <c r="N608" s="285"/>
      <c r="O608" s="285"/>
      <c r="P608" s="285"/>
      <c r="Q608" s="285"/>
      <c r="R608" s="291"/>
      <c r="S608" s="285"/>
      <c r="T608" s="285"/>
      <c r="U608" s="285"/>
      <c r="V608" s="285"/>
      <c r="W608" s="285"/>
      <c r="X608" s="128"/>
      <c r="Y608" s="285"/>
      <c r="Z608" s="128"/>
    </row>
    <row r="609" spans="8:26" x14ac:dyDescent="0.55000000000000004">
      <c r="H609" s="285"/>
      <c r="I609" s="285"/>
      <c r="J609" s="285"/>
      <c r="K609" s="285"/>
      <c r="L609" s="291"/>
      <c r="M609" s="285"/>
      <c r="N609" s="285"/>
      <c r="O609" s="285"/>
      <c r="P609" s="285"/>
      <c r="Q609" s="285"/>
      <c r="R609" s="291"/>
      <c r="S609" s="285"/>
      <c r="T609" s="285"/>
      <c r="U609" s="285"/>
      <c r="V609" s="285"/>
      <c r="W609" s="285"/>
      <c r="X609" s="128"/>
      <c r="Y609" s="285"/>
      <c r="Z60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2022-03-07T07:13:16Z</dcterms:modified>
</cp:coreProperties>
</file>