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A2A766E0-2CED-46E9-A067-B7944DF97B97}"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45" i="2" l="1"/>
  <c r="AE845" i="2"/>
  <c r="AB845" i="2"/>
  <c r="AA845" i="2"/>
  <c r="Z845" i="2"/>
  <c r="Y845" i="2"/>
  <c r="X845" i="2"/>
  <c r="W845" i="2"/>
  <c r="P845" i="2"/>
  <c r="O845" i="2"/>
  <c r="M845" i="2"/>
  <c r="K845" i="2"/>
  <c r="H845" i="2"/>
  <c r="CR844" i="5"/>
  <c r="CQ844" i="5"/>
  <c r="CP844" i="5"/>
  <c r="CO844" i="5"/>
  <c r="CM844" i="5"/>
  <c r="CK844" i="5"/>
  <c r="CJ844" i="5"/>
  <c r="CI844" i="5"/>
  <c r="CF844" i="5"/>
  <c r="CE844" i="5"/>
  <c r="CD844" i="5"/>
  <c r="CC844" i="5"/>
  <c r="CB844" i="5"/>
  <c r="CA844" i="5"/>
  <c r="BZ844" i="5"/>
  <c r="BY844" i="5"/>
  <c r="BX844" i="5"/>
  <c r="BT844" i="5"/>
  <c r="BS844" i="5"/>
  <c r="BR844" i="5"/>
  <c r="BQ844" i="5"/>
  <c r="BM844" i="5"/>
  <c r="BK844" i="5" s="1"/>
  <c r="BL844" i="5"/>
  <c r="BP844" i="5" s="1"/>
  <c r="BI844" i="5"/>
  <c r="BG844" i="5" s="1"/>
  <c r="BH844" i="5"/>
  <c r="BF844" i="5"/>
  <c r="BE844" i="5"/>
  <c r="BJ844" i="5" s="1"/>
  <c r="BN844" i="5" s="1"/>
  <c r="BD844" i="5"/>
  <c r="BC844" i="5"/>
  <c r="BA844" i="5"/>
  <c r="AZ844" i="5"/>
  <c r="AX844" i="5"/>
  <c r="AW844" i="5"/>
  <c r="AU844" i="5"/>
  <c r="AS844" i="5"/>
  <c r="AQ844" i="5"/>
  <c r="AM844" i="5"/>
  <c r="AI844" i="5"/>
  <c r="CN844" i="5" s="1"/>
  <c r="AG844" i="5"/>
  <c r="CH844" i="5" s="1"/>
  <c r="AD844" i="5"/>
  <c r="AE844" i="5" s="1"/>
  <c r="AC844" i="5"/>
  <c r="AB844" i="5"/>
  <c r="AA844" i="5"/>
  <c r="Z844" i="5"/>
  <c r="Y844" i="5"/>
  <c r="C844" i="5"/>
  <c r="D844" i="5"/>
  <c r="J607" i="7"/>
  <c r="B607" i="7" s="1"/>
  <c r="AK607" i="7" s="1"/>
  <c r="AH607" i="7" s="1"/>
  <c r="AJ607" i="7"/>
  <c r="AI607" i="7"/>
  <c r="AG607" i="7"/>
  <c r="Y648" i="6"/>
  <c r="Z648" i="6" s="1"/>
  <c r="W648" i="6"/>
  <c r="V648" i="6"/>
  <c r="X648" i="6" s="1"/>
  <c r="U648" i="6"/>
  <c r="T648" i="6"/>
  <c r="S648" i="6"/>
  <c r="R648" i="6"/>
  <c r="N648" i="6"/>
  <c r="L648" i="6"/>
  <c r="K648" i="6"/>
  <c r="I648" i="6"/>
  <c r="F648" i="6"/>
  <c r="A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AH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AH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K841" i="5" s="1"/>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AH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AH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AH602" i="7" s="1"/>
  <c r="Y643" i="6"/>
  <c r="V643" i="6"/>
  <c r="U643" i="6"/>
  <c r="P850" i="5"/>
  <c r="AF839" i="2"/>
  <c r="AE839" i="2"/>
  <c r="AA839" i="2"/>
  <c r="Z839" i="2"/>
  <c r="X839" i="2"/>
  <c r="W839" i="2"/>
  <c r="P839" i="2"/>
  <c r="O613" i="7"/>
  <c r="G613" i="7"/>
  <c r="J601" i="7"/>
  <c r="B601" i="7" s="1"/>
  <c r="AK601" i="7" s="1"/>
  <c r="AH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CG844" i="5" l="1"/>
  <c r="CL844" i="5"/>
  <c r="BV844" i="5"/>
  <c r="BW844" i="5" s="1"/>
  <c r="I845" i="2"/>
  <c r="BO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K837" i="5"/>
  <c r="BH837" i="5"/>
  <c r="BF837" i="5"/>
  <c r="AX837" i="5"/>
  <c r="AJ600" i="7"/>
  <c r="AI600" i="7"/>
  <c r="AG600" i="7"/>
  <c r="J600" i="7"/>
  <c r="B600" i="7" s="1"/>
  <c r="AK600" i="7" s="1"/>
  <c r="Y641" i="6"/>
  <c r="V641" i="6"/>
  <c r="U641" i="6"/>
  <c r="CK837" i="5" l="1"/>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7" i="7" l="1"/>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52"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52"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45"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49" i="5" l="1"/>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52"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49"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51" i="5"/>
  <c r="AS581" i="5"/>
  <c r="CR581" i="5" s="1"/>
  <c r="AG581" i="5"/>
  <c r="CH581" i="5" s="1"/>
  <c r="X61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1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1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1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48" i="5" s="1"/>
  <c r="CG443" i="5"/>
  <c r="AE84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49" i="5"/>
  <c r="CI378" i="5" l="1"/>
  <c r="CF378" i="5"/>
  <c r="CE378" i="5"/>
  <c r="CD378" i="5"/>
  <c r="CC378" i="5"/>
  <c r="CB378" i="5"/>
  <c r="CA378" i="5"/>
  <c r="BZ378" i="5"/>
  <c r="BY378" i="5"/>
  <c r="BX378" i="5"/>
  <c r="BT378" i="5"/>
  <c r="BS378" i="5"/>
  <c r="BR378" i="5"/>
  <c r="BQ378" i="5"/>
  <c r="BL378" i="5"/>
  <c r="BM378" i="5"/>
  <c r="BH378" i="5"/>
  <c r="BF378" i="5"/>
  <c r="BB849"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13" i="7"/>
  <c r="AD613" i="7"/>
  <c r="AB613" i="7"/>
  <c r="Y613" i="7"/>
  <c r="N613" i="7"/>
  <c r="E613"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18"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5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49"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51" i="5"/>
  <c r="AD85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5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C843" i="5" s="1"/>
  <c r="D825" i="5"/>
  <c r="BI825" i="5"/>
  <c r="BG825" i="5" s="1"/>
  <c r="W437" i="6"/>
  <c r="I438" i="6"/>
  <c r="H327" i="2"/>
  <c r="Y326" i="2"/>
  <c r="M299" i="2"/>
  <c r="AB298" i="2"/>
  <c r="I298" i="2"/>
  <c r="D843" i="5" l="1"/>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13" i="7"/>
  <c r="T613" i="7"/>
  <c r="R613" i="7"/>
  <c r="Z613" i="7"/>
  <c r="AC61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Y844" i="2" l="1"/>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13" i="7"/>
  <c r="AJ371" i="7"/>
  <c r="S613" i="7"/>
  <c r="B371" i="7"/>
  <c r="AK371" i="7" s="1"/>
  <c r="AH371" i="7" s="1"/>
  <c r="U613"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13" i="7"/>
  <c r="K613" i="7"/>
  <c r="AJ392" i="7"/>
  <c r="I613"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AB844" i="2" l="1"/>
  <c r="I844" i="2"/>
  <c r="AB843" i="2"/>
  <c r="I843" i="2"/>
  <c r="AB842" i="2"/>
  <c r="I842" i="2"/>
  <c r="AB841" i="2"/>
  <c r="I841" i="2"/>
  <c r="AB840" i="2"/>
  <c r="I840" i="2"/>
  <c r="AB839" i="2"/>
  <c r="I839" i="2"/>
  <c r="AB838" i="2"/>
  <c r="I838" i="2"/>
  <c r="AB837" i="2"/>
  <c r="I837" i="2"/>
  <c r="W559" i="6"/>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13" i="7"/>
  <c r="J613" i="7"/>
  <c r="AJ536" i="7"/>
  <c r="H613" i="7"/>
  <c r="AI536" i="7"/>
  <c r="B536" i="7"/>
  <c r="AK536" i="7" s="1"/>
  <c r="L613"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13" i="7"/>
  <c r="D613"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s="1"/>
</calcChain>
</file>

<file path=xl/sharedStrings.xml><?xml version="1.0" encoding="utf-8"?>
<sst xmlns="http://schemas.openxmlformats.org/spreadsheetml/2006/main" count="1171" uniqueCount="871">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</sst>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国家衛健委発表に基づく感染状況!$AE$374:$AE$847</c:f>
              <c:numCache>
                <c:formatCode>m"月"d"日"</c:formatCode>
                <c:ptCount val="4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numCache>
            </c:numRef>
          </c:cat>
          <c:val>
            <c:numRef>
              <c:f>国家衛健委発表に基づく感染状況!$AF$374:$AF$847</c:f>
              <c:numCache>
                <c:formatCode>#,##0_);[Red]\(#,##0\)</c:formatCode>
                <c:ptCount val="47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香港マカオ台湾の患者・海外輸入症例・無症状病原体保有者!$CK$189:$CK$847</c:f>
              <c:numCache>
                <c:formatCode>m"月"d"日"</c:formatCode>
                <c:ptCount val="6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numCache>
            </c:numRef>
          </c:cat>
          <c:val>
            <c:numRef>
              <c:f>香港マカオ台湾の患者・海外輸入症例・無症状病原体保有者!$CL$189:$CL$847</c:f>
              <c:numCache>
                <c:formatCode>General</c:formatCode>
                <c:ptCount val="65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省市別輸入症例数変化!$C$2:$C$610</c:f>
              <c:numCache>
                <c:formatCode>m"月"d"日"</c:formatCode>
                <c:ptCount val="6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numCache>
            </c:numRef>
          </c:cat>
          <c:val>
            <c:numRef>
              <c:f>省市別輸入症例数変化!$D$2:$D$610</c:f>
              <c:numCache>
                <c:formatCode>General</c:formatCode>
                <c:ptCount val="60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省市別輸入症例数変化!$C$2:$C$610</c:f>
              <c:numCache>
                <c:formatCode>m"月"d"日"</c:formatCode>
                <c:ptCount val="6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numCache>
            </c:numRef>
          </c:cat>
          <c:val>
            <c:numRef>
              <c:f>省市別輸入症例数変化!$E$2:$E$610</c:f>
              <c:numCache>
                <c:formatCode>General</c:formatCode>
                <c:ptCount val="60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省市別輸入症例数変化!$C$2:$C$610</c:f>
              <c:numCache>
                <c:formatCode>m"月"d"日"</c:formatCode>
                <c:ptCount val="6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numCache>
            </c:numRef>
          </c:cat>
          <c:val>
            <c:numRef>
              <c:f>省市別輸入症例数変化!$F$2:$F$610</c:f>
              <c:numCache>
                <c:formatCode>General</c:formatCode>
                <c:ptCount val="60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省市別輸入症例数変化!$C$2:$C$610</c:f>
              <c:numCache>
                <c:formatCode>m"月"d"日"</c:formatCode>
                <c:ptCount val="6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numCache>
            </c:numRef>
          </c:cat>
          <c:val>
            <c:numRef>
              <c:f>省市別輸入症例数変化!$G$2:$G$610</c:f>
              <c:numCache>
                <c:formatCode>General</c:formatCode>
                <c:ptCount val="60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省市別輸入症例数変化!$C$2:$C$610</c:f>
              <c:numCache>
                <c:formatCode>m"月"d"日"</c:formatCode>
                <c:ptCount val="6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numCache>
            </c:numRef>
          </c:cat>
          <c:val>
            <c:numRef>
              <c:f>省市別輸入症例数変化!$H$2:$H$610</c:f>
              <c:numCache>
                <c:formatCode>General</c:formatCode>
                <c:ptCount val="60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省市別輸入症例数変化!$C$2:$C$610</c:f>
              <c:numCache>
                <c:formatCode>m"月"d"日"</c:formatCode>
                <c:ptCount val="6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numCache>
            </c:numRef>
          </c:cat>
          <c:val>
            <c:numRef>
              <c:f>省市別輸入症例数変化!$I$2:$I$610</c:f>
              <c:numCache>
                <c:formatCode>General</c:formatCode>
                <c:ptCount val="60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省市別輸入症例数変化!$C$2:$C$610</c:f>
              <c:numCache>
                <c:formatCode>m"月"d"日"</c:formatCode>
                <c:ptCount val="6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numCache>
            </c:numRef>
          </c:cat>
          <c:val>
            <c:numRef>
              <c:f>省市別輸入症例数変化!$J$2:$J$610</c:f>
              <c:numCache>
                <c:formatCode>0_);[Red]\(0\)</c:formatCode>
                <c:ptCount val="60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香港マカオ台湾の患者・海外輸入症例・無症状病原体保有者!$BR$29:$BR$847</c:f>
              <c:numCache>
                <c:formatCode>General</c:formatCode>
                <c:ptCount val="81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香港マカオ台湾の患者・海外輸入症例・無症状病原体保有者!$BS$29:$BS$847</c:f>
              <c:numCache>
                <c:formatCode>General</c:formatCode>
                <c:ptCount val="8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香港マカオ台湾の患者・海外輸入症例・無症状病原体保有者!$BT$29:$BT$847</c:f>
              <c:numCache>
                <c:formatCode>General</c:formatCode>
                <c:ptCount val="81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1984305114931996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香港マカオ台湾の患者・海外輸入症例・無症状病原体保有者!$AX$169:$AX$847</c:f>
              <c:numCache>
                <c:formatCode>m"月"d"日"</c:formatCode>
                <c:ptCount val="6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numCache>
            </c:numRef>
          </c:cat>
          <c:val>
            <c:numRef>
              <c:f>香港マカオ台湾の患者・海外輸入症例・無症状病原体保有者!$AY$169:$AY$847</c:f>
              <c:numCache>
                <c:formatCode>General</c:formatCode>
                <c:ptCount val="67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香港マカオ台湾の患者・海外輸入症例・無症状病原体保有者!$AX$169:$AX$847</c:f>
              <c:numCache>
                <c:formatCode>m"月"d"日"</c:formatCode>
                <c:ptCount val="6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numCache>
            </c:numRef>
          </c:cat>
          <c:val>
            <c:numRef>
              <c:f>香港マカオ台湾の患者・海外輸入症例・無症状病原体保有者!$BB$169:$BB$847</c:f>
              <c:numCache>
                <c:formatCode>General</c:formatCode>
                <c:ptCount val="67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香港マカオ台湾の患者・海外輸入症例・無症状病原体保有者!$AX$169:$AX$847</c:f>
              <c:numCache>
                <c:formatCode>m"月"d"日"</c:formatCode>
                <c:ptCount val="6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numCache>
            </c:numRef>
          </c:cat>
          <c:val>
            <c:numRef>
              <c:f>香港マカオ台湾の患者・海外輸入症例・無症状病原体保有者!$AZ$169:$AZ$847</c:f>
              <c:numCache>
                <c:formatCode>General</c:formatCode>
                <c:ptCount val="67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香港マカオ台湾の患者・海外輸入症例・無症状病原体保有者!$AX$169:$AX$847</c:f>
              <c:numCache>
                <c:formatCode>m"月"d"日"</c:formatCode>
                <c:ptCount val="6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numCache>
            </c:numRef>
          </c:cat>
          <c:val>
            <c:numRef>
              <c:f>香港マカオ台湾の患者・海外輸入症例・無症状病原体保有者!$BC$169:$BC$847</c:f>
              <c:numCache>
                <c:formatCode>General</c:formatCode>
                <c:ptCount val="67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国家衛健委発表に基づく感染状況!$X$27:$X$848</c:f>
              <c:numCache>
                <c:formatCode>#,##0_);[Red]\(#,##0\)</c:formatCode>
                <c:ptCount val="8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国家衛健委発表に基づく感染状況!$Y$27:$Y$848</c:f>
              <c:numCache>
                <c:formatCode>General</c:formatCode>
                <c:ptCount val="8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国家衛健委発表に基づく感染状況!$AA$27:$AA$848</c:f>
              <c:numCache>
                <c:formatCode>General</c:formatCode>
                <c:ptCount val="8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国家衛健委発表に基づく感染状況!$AB$27:$AB$848</c:f>
              <c:numCache>
                <c:formatCode>General</c:formatCode>
                <c:ptCount val="8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国家衛健委発表に基づく感染状況!$X$27:$X$848</c:f>
              <c:numCache>
                <c:formatCode>#,##0_);[Red]\(#,##0\)</c:formatCode>
                <c:ptCount val="8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国家衛健委発表に基づく感染状況!$Y$27:$Y$848</c:f>
              <c:numCache>
                <c:formatCode>General</c:formatCode>
                <c:ptCount val="8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国家衛健委発表に基づく感染状況!$AA$27:$AA$848</c:f>
              <c:numCache>
                <c:formatCode>General</c:formatCode>
                <c:ptCount val="8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国家衛健委発表に基づく感染状況!$AB$27:$AB$848</c:f>
              <c:numCache>
                <c:formatCode>General</c:formatCode>
                <c:ptCount val="8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国家衛健委発表に基づく感染状況!$X$27:$X$848</c:f>
              <c:numCache>
                <c:formatCode>#,##0_);[Red]\(#,##0\)</c:formatCode>
                <c:ptCount val="8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国家衛健委発表に基づく感染状況!$Y$27:$Y$848</c:f>
              <c:numCache>
                <c:formatCode>General</c:formatCode>
                <c:ptCount val="8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国家衛健委発表に基づく感染状況!$AA$27:$AA$848</c:f>
              <c:numCache>
                <c:formatCode>General</c:formatCode>
                <c:ptCount val="8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国家衛健委発表に基づく感染状況!$AB$27:$AB$848</c:f>
              <c:numCache>
                <c:formatCode>General</c:formatCode>
                <c:ptCount val="8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国家衛健委発表に基づく感染状況!$X$27:$X$848</c:f>
              <c:numCache>
                <c:formatCode>#,##0_);[Red]\(#,##0\)</c:formatCode>
                <c:ptCount val="8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国家衛健委発表に基づく感染状況!$Y$27:$Y$848</c:f>
              <c:numCache>
                <c:formatCode>General</c:formatCode>
                <c:ptCount val="8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香港マカオ台湾の患者・海外輸入症例・無症状病原体保有者!$CO$485:$CO$847</c:f>
              <c:numCache>
                <c:formatCode>m"月"d"日"</c:formatCode>
                <c:ptCount val="36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numCache>
            </c:numRef>
          </c:cat>
          <c:val>
            <c:numRef>
              <c:f>香港マカオ台湾の患者・海外輸入症例・無症状病原体保有者!$CP$485:$CP$847</c:f>
              <c:numCache>
                <c:formatCode>General</c:formatCode>
                <c:ptCount val="36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香港マカオ台湾の患者・海外輸入症例・無症状病原体保有者!$CO$485:$CO$847</c:f>
              <c:numCache>
                <c:formatCode>m"月"d"日"</c:formatCode>
                <c:ptCount val="36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numCache>
            </c:numRef>
          </c:cat>
          <c:val>
            <c:numRef>
              <c:f>香港マカオ台湾の患者・海外輸入症例・無症状病原体保有者!$CQ$485:$CQ$847</c:f>
              <c:numCache>
                <c:formatCode>General</c:formatCode>
                <c:ptCount val="36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香港マカオ台湾の患者・海外輸入症例・無症状病原体保有者!$BJ$97:$BJ$846</c:f>
              <c:numCache>
                <c:formatCode>m"月"d"日"</c:formatCode>
                <c:ptCount val="7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numCache>
            </c:numRef>
          </c:cat>
          <c:val>
            <c:numRef>
              <c:f>香港マカオ台湾の患者・海外輸入症例・無症状病原体保有者!$BK$97:$BK$846</c:f>
              <c:numCache>
                <c:formatCode>General</c:formatCode>
                <c:ptCount val="75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香港マカオ台湾の患者・海外輸入症例・無症状病原体保有者!$BJ$97:$BJ$846</c:f>
              <c:numCache>
                <c:formatCode>m"月"d"日"</c:formatCode>
                <c:ptCount val="7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numCache>
            </c:numRef>
          </c:cat>
          <c:val>
            <c:numRef>
              <c:f>香港マカオ台湾の患者・海外輸入症例・無症状病原体保有者!$BL$97:$BL$846</c:f>
              <c:numCache>
                <c:formatCode>General</c:formatCode>
                <c:ptCount val="75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香港マカオ台湾の患者・海外輸入症例・無症状病原体保有者!$CJ$29:$CJ$847</c:f>
              <c:numCache>
                <c:formatCode>General</c:formatCode>
                <c:ptCount val="8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香港マカオ台湾の患者・海外輸入症例・無症状病原体保有者!$CH$29:$CH$847</c:f>
              <c:numCache>
                <c:formatCode>General</c:formatCode>
                <c:ptCount val="8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香港マカオ台湾の患者・海外輸入症例・無症状病原体保有者!$CG$29:$CG$847</c:f>
              <c:numCache>
                <c:formatCode>General</c:formatCode>
                <c:ptCount val="81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香港マカオ台湾の患者・海外輸入症例・無症状病原体保有者!$CH$29:$CH$847</c:f>
              <c:numCache>
                <c:formatCode>General</c:formatCode>
                <c:ptCount val="8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香港マカオ台湾の患者・海外輸入症例・無症状病原体保有者!$CF$29:$CF$847</c15:sqref>
                        </c15:formulaRef>
                      </c:ext>
                    </c:extLst>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extLst>
                      <c:ext uri="{02D57815-91ED-43cb-92C2-25804820EDAC}">
                        <c15:formulaRef>
                          <c15:sqref>香港マカオ台湾の患者・海外輸入症例・無症状病原体保有者!$CG$29:$CG$847</c15:sqref>
                        </c15:formulaRef>
                      </c:ext>
                    </c:extLst>
                    <c:numCache>
                      <c:formatCode>General</c:formatCode>
                      <c:ptCount val="81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国家衛健委発表に基づく感染状況!$AE$374:$AE$847</c:f>
              <c:numCache>
                <c:formatCode>m"月"d"日"</c:formatCode>
                <c:ptCount val="4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numCache>
            </c:numRef>
          </c:cat>
          <c:val>
            <c:numRef>
              <c:f>国家衛健委発表に基づく感染状況!$AF$374:$AF$847</c:f>
              <c:numCache>
                <c:formatCode>#,##0_);[Red]\(#,##0\)</c:formatCode>
                <c:ptCount val="47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0560229786468948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省市別輸入症例数変化!$AG$2:$AG$609</c:f>
              <c:numCache>
                <c:formatCode>m"月"d"日"</c:formatCode>
                <c:ptCount val="6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numCache>
            </c:numRef>
          </c:cat>
          <c:val>
            <c:numRef>
              <c:f>省市別輸入症例数変化!$AH$2:$AH$609</c:f>
              <c:numCache>
                <c:formatCode>0_);[Red]\(0\)</c:formatCode>
                <c:ptCount val="60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省市別輸入症例数変化!$AG$2:$AG$609</c:f>
              <c:numCache>
                <c:formatCode>m"月"d"日"</c:formatCode>
                <c:ptCount val="6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numCache>
            </c:numRef>
          </c:cat>
          <c:val>
            <c:numRef>
              <c:f>省市別輸入症例数変化!$AI$2:$AI$609</c:f>
              <c:numCache>
                <c:formatCode>0_);[Red]\(0\)</c:formatCode>
                <c:ptCount val="60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省市別輸入症例数変化!$AG$2:$AG$609</c:f>
              <c:numCache>
                <c:formatCode>m"月"d"日"</c:formatCode>
                <c:ptCount val="6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numCache>
            </c:numRef>
          </c:cat>
          <c:val>
            <c:numRef>
              <c:f>省市別輸入症例数変化!$AJ$2:$AJ$609</c:f>
              <c:numCache>
                <c:formatCode>General</c:formatCode>
                <c:ptCount val="60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香港マカオ台湾の患者・海外輸入症例・無症状病原体保有者!$BN$97:$BN$845</c:f>
              <c:numCache>
                <c:formatCode>m"月"d"日"</c:formatCode>
                <c:ptCount val="7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numCache>
            </c:numRef>
          </c:cat>
          <c:val>
            <c:numRef>
              <c:f>香港マカオ台湾の患者・海外輸入症例・無症状病原体保有者!$BO$97:$BO$845</c:f>
              <c:numCache>
                <c:formatCode>General</c:formatCode>
                <c:ptCount val="74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香港マカオ台湾の患者・海外輸入症例・無症状病原体保有者!$BN$97:$BN$845</c:f>
              <c:numCache>
                <c:formatCode>m"月"d"日"</c:formatCode>
                <c:ptCount val="7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numCache>
            </c:numRef>
          </c:cat>
          <c:val>
            <c:numRef>
              <c:f>香港マカオ台湾の患者・海外輸入症例・無症状病原体保有者!$BP$97:$BP$845</c:f>
              <c:numCache>
                <c:formatCode>General</c:formatCode>
                <c:ptCount val="74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香港マカオ台湾の患者・海外輸入症例・無症状病原体保有者!$CM$189:$CM$846</c:f>
              <c:numCache>
                <c:formatCode>m"月"d"日"</c:formatCode>
                <c:ptCount val="6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numCache>
            </c:numRef>
          </c:cat>
          <c:val>
            <c:numRef>
              <c:f>香港マカオ台湾の患者・海外輸入症例・無症状病原体保有者!$CN$189:$CN$846</c:f>
              <c:numCache>
                <c:formatCode>General</c:formatCode>
                <c:ptCount val="6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香港マカオ台湾の患者・海外輸入症例・無症状病原体保有者!$CK$189:$CK$847</c:f>
              <c:numCache>
                <c:formatCode>m"月"d"日"</c:formatCode>
                <c:ptCount val="6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numCache>
            </c:numRef>
          </c:cat>
          <c:val>
            <c:numRef>
              <c:f>香港マカオ台湾の患者・海外輸入症例・無症状病原体保有者!$CL$189:$CL$847</c:f>
              <c:numCache>
                <c:formatCode>General</c:formatCode>
                <c:ptCount val="65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国家衛健委発表に基づく感染状況!$AA$27:$AA$848</c:f>
              <c:numCache>
                <c:formatCode>General</c:formatCode>
                <c:ptCount val="8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国家衛健委発表に基づく感染状況!$Z$27:$Z$848</c:f>
              <c:numCache>
                <c:formatCode>m"月"d"日"</c:formatCode>
                <c:ptCount val="8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numCache>
            </c:numRef>
          </c:cat>
          <c:val>
            <c:numRef>
              <c:f>国家衛健委発表に基づく感染状況!$AB$27:$AB$848</c:f>
              <c:numCache>
                <c:formatCode>General</c:formatCode>
                <c:ptCount val="8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香港マカオ台湾の患者・海外輸入症例・無症状病原体保有者!$BJ$97:$BJ$846</c:f>
              <c:numCache>
                <c:formatCode>m"月"d"日"</c:formatCode>
                <c:ptCount val="7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numCache>
            </c:numRef>
          </c:cat>
          <c:val>
            <c:numRef>
              <c:f>香港マカオ台湾の患者・海外輸入症例・無症状病原体保有者!$BK$97:$BK$846</c:f>
              <c:numCache>
                <c:formatCode>General</c:formatCode>
                <c:ptCount val="75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香港マカオ台湾の患者・海外輸入症例・無症状病原体保有者!$BJ$97:$BJ$846</c:f>
              <c:numCache>
                <c:formatCode>m"月"d"日"</c:formatCode>
                <c:ptCount val="7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numCache>
            </c:numRef>
          </c:cat>
          <c:val>
            <c:numRef>
              <c:f>香港マカオ台湾の患者・海外輸入症例・無症状病原体保有者!$BL$97:$BL$846</c:f>
              <c:numCache>
                <c:formatCode>General</c:formatCode>
                <c:ptCount val="75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香港マカオ台湾の患者・海外輸入症例・無症状病原体保有者!$BN$97:$BN$845</c:f>
              <c:numCache>
                <c:formatCode>m"月"d"日"</c:formatCode>
                <c:ptCount val="7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numCache>
            </c:numRef>
          </c:cat>
          <c:val>
            <c:numRef>
              <c:f>香港マカオ台湾の患者・海外輸入症例・無症状病原体保有者!$BO$97:$BO$845</c:f>
              <c:numCache>
                <c:formatCode>General</c:formatCode>
                <c:ptCount val="74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香港マカオ台湾の患者・海外輸入症例・無症状病原体保有者!$BN$97:$BN$845</c:f>
              <c:numCache>
                <c:formatCode>m"月"d"日"</c:formatCode>
                <c:ptCount val="7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numCache>
            </c:numRef>
          </c:cat>
          <c:val>
            <c:numRef>
              <c:f>香港マカオ台湾の患者・海外輸入症例・無症状病原体保有者!$BP$97:$BP$845</c:f>
              <c:numCache>
                <c:formatCode>General</c:formatCode>
                <c:ptCount val="74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1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香港マカオ台湾の患者・海外輸入症例・無症状病原体保有者!$BE$70:$BE$847</c:f>
              <c:numCache>
                <c:formatCode>m"月"d"日"</c:formatCode>
                <c:ptCount val="77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numCache>
            </c:numRef>
          </c:cat>
          <c:val>
            <c:numRef>
              <c:f>香港マカオ台湾の患者・海外輸入症例・無症状病原体保有者!$BF$70:$BF$847</c:f>
              <c:numCache>
                <c:formatCode>General</c:formatCode>
                <c:ptCount val="77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香港マカオ台湾の患者・海外輸入症例・無症状病原体保有者!$BE$70:$BE$847</c:f>
              <c:numCache>
                <c:formatCode>m"月"d"日"</c:formatCode>
                <c:ptCount val="77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numCache>
            </c:numRef>
          </c:cat>
          <c:val>
            <c:numRef>
              <c:f>香港マカオ台湾の患者・海外輸入症例・無症状病原体保有者!$BG$70:$BG$847</c:f>
              <c:numCache>
                <c:formatCode>General</c:formatCode>
                <c:ptCount val="77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香港マカオ台湾の患者・海外輸入症例・無症状病原体保有者!$BY$29:$BY$847</c:f>
              <c:numCache>
                <c:formatCode>General</c:formatCode>
                <c:ptCount val="81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香港マカオ台湾の患者・海外輸入症例・無症状病原体保有者!$BZ$29:$BZ$847</c:f>
              <c:numCache>
                <c:formatCode>General</c:formatCode>
                <c:ptCount val="8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香港マカオ台湾の患者・海外輸入症例・無症状病原体保有者!$CA$29:$CA$847</c:f>
              <c:numCache>
                <c:formatCode>General</c:formatCode>
                <c:ptCount val="8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香港マカオ台湾の患者・海外輸入症例・無症状病原体保有者!$CC$29:$CC$847</c:f>
              <c:numCache>
                <c:formatCode>General</c:formatCode>
                <c:ptCount val="81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香港マカオ台湾の患者・海外輸入症例・無症状病原体保有者!$CD$29:$CD$847</c:f>
              <c:numCache>
                <c:formatCode>General</c:formatCode>
                <c:ptCount val="8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香港マカオ台湾の患者・海外輸入症例・無症状病原体保有者!$CE$29:$CE$847</c:f>
              <c:numCache>
                <c:formatCode>General</c:formatCode>
                <c:ptCount val="8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5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香港マカオ台湾の患者・海外輸入症例・無症状病原体保有者!$CJ$29:$CJ$847</c:f>
              <c:numCache>
                <c:formatCode>General</c:formatCode>
                <c:ptCount val="8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香港マカオ台湾の患者・海外輸入症例・無症状病原体保有者!$CG$29:$CG$847</c:f>
              <c:numCache>
                <c:formatCode>General</c:formatCode>
                <c:ptCount val="81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香港マカオ台湾の患者・海外輸入症例・無症状病原体保有者!$CF$29:$CF$847</c:f>
              <c:numCache>
                <c:formatCode>m"月"d"日"</c:formatCode>
                <c:ptCount val="8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numCache>
            </c:numRef>
          </c:cat>
          <c:val>
            <c:numRef>
              <c:f>香港マカオ台湾の患者・海外輸入症例・無症状病原体保有者!$CH$29:$CH$847</c:f>
              <c:numCache>
                <c:formatCode>General</c:formatCode>
                <c:ptCount val="8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香港マカオ台湾の患者・海外輸入症例・無症状病原体保有者!$CM$189:$CM$846</c:f>
              <c:numCache>
                <c:formatCode>m"月"d"日"</c:formatCode>
                <c:ptCount val="6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numCache>
            </c:numRef>
          </c:cat>
          <c:val>
            <c:numRef>
              <c:f>香港マカオ台湾の患者・海外輸入症例・無症状病原体保有者!$CN$189:$CN$846</c:f>
              <c:numCache>
                <c:formatCode>General</c:formatCode>
                <c:ptCount val="6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66"/>
  <sheetViews>
    <sheetView zoomScale="98" zoomScaleNormal="98" workbookViewId="0">
      <pane xSplit="2" ySplit="5" topLeftCell="C838" activePane="bottomRight" state="frozen"/>
      <selection pane="topRight" activeCell="C1" sqref="C1"/>
      <selection pane="bottomLeft" activeCell="A8" sqref="A8"/>
      <selection pane="bottomRight" activeCell="C846" sqref="C84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44669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+G805-香港マカオ台湾の患者・海外輸入症例・無症状病原体保有者!B845</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+G806-香港マカオ台湾の患者・海外輸入症例・無症状病原体保有者!B846</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+G807-香港マカオ台湾の患者・海外輸入症例・無症状病原体保有者!B847</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+G808-香港マカオ台湾の患者・海外輸入症例・無症状病原体保有者!B848</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+G809-香港マカオ台湾の患者・海外輸入症例・無症状病原体保有者!B849</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+G810-香港マカオ台湾の患者・海外輸入症例・無症状病原体保有者!B850</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+G811-香港マカオ台湾の患者・海外輸入症例・無症状病原体保有者!B851</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c r="C846" s="48"/>
      <c r="D846" s="84"/>
      <c r="E846" s="110"/>
      <c r="F846" s="57"/>
      <c r="G846" s="48"/>
      <c r="H846" s="89"/>
      <c r="I846" s="89"/>
      <c r="J846" s="48"/>
      <c r="K846" s="56"/>
      <c r="L846" s="48"/>
      <c r="M846" s="89"/>
      <c r="N846" s="48"/>
      <c r="O846" s="89"/>
      <c r="P846" s="111"/>
      <c r="Q846" s="57"/>
      <c r="R846" s="48"/>
      <c r="S846" s="118"/>
      <c r="T846" s="57"/>
      <c r="U846" s="78"/>
      <c r="W846" s="1"/>
      <c r="X846" s="122"/>
      <c r="Z846" s="123"/>
      <c r="AE846" s="1"/>
      <c r="AF846" s="293"/>
    </row>
    <row r="847" spans="2:32" ht="18.5" thickBot="1" x14ac:dyDescent="0.6">
      <c r="B847" s="66"/>
      <c r="C847" s="59"/>
      <c r="D847" s="49"/>
      <c r="E847" s="61"/>
      <c r="F847" s="60"/>
      <c r="G847" s="48"/>
      <c r="H847" s="89"/>
      <c r="I847" s="89"/>
      <c r="J847" s="59"/>
      <c r="K847" s="56"/>
      <c r="L847" s="48"/>
      <c r="M847" s="89"/>
      <c r="N847" s="48"/>
      <c r="O847" s="89"/>
      <c r="P847" s="111"/>
      <c r="Q847" s="60"/>
      <c r="R847" s="48"/>
      <c r="S847" s="60"/>
      <c r="T847" s="60"/>
      <c r="U847" s="78"/>
      <c r="W847" s="1"/>
      <c r="X847" s="122"/>
      <c r="Z847" s="123"/>
      <c r="AE847" s="1"/>
      <c r="AF847" s="293"/>
    </row>
    <row r="848" spans="2:32" ht="9.5" customHeight="1" thickBot="1" x14ac:dyDescent="0.6">
      <c r="B848" s="66"/>
      <c r="C848" s="79"/>
      <c r="D848" s="80"/>
      <c r="E848" s="82"/>
      <c r="F848" s="95"/>
      <c r="G848" s="79"/>
      <c r="H848" s="82"/>
      <c r="I848" s="82"/>
      <c r="J848" s="79"/>
      <c r="K848" s="82"/>
      <c r="L848" s="79"/>
      <c r="M848" s="82"/>
      <c r="N848" s="83"/>
      <c r="O848" s="81"/>
      <c r="P848" s="94"/>
      <c r="Q848" s="95"/>
      <c r="R848" s="120"/>
      <c r="S848" s="95"/>
      <c r="T848" s="95"/>
      <c r="U848" s="67"/>
      <c r="AF848" s="293"/>
    </row>
    <row r="849" spans="2:32" x14ac:dyDescent="0.55000000000000004">
      <c r="AF849" s="293"/>
    </row>
    <row r="850" spans="2:32" ht="13" customHeight="1" x14ac:dyDescent="0.55000000000000004">
      <c r="E850" s="112"/>
      <c r="F850" s="113"/>
      <c r="G850" s="112" t="s">
        <v>80</v>
      </c>
      <c r="H850" s="113"/>
      <c r="I850" s="113"/>
      <c r="J850" s="113"/>
      <c r="U850" s="72"/>
      <c r="AF850" s="293"/>
    </row>
    <row r="851" spans="2:32" ht="13" customHeight="1" x14ac:dyDescent="0.55000000000000004">
      <c r="E851" s="112" t="s">
        <v>98</v>
      </c>
      <c r="F851" s="113"/>
      <c r="G851" s="296" t="s">
        <v>79</v>
      </c>
      <c r="H851" s="297"/>
      <c r="I851" s="112" t="s">
        <v>106</v>
      </c>
      <c r="J851" s="113"/>
      <c r="AF851" s="293"/>
    </row>
    <row r="852" spans="2:32" ht="13" customHeight="1" x14ac:dyDescent="0.55000000000000004">
      <c r="B852" s="129"/>
      <c r="E852" s="114" t="s">
        <v>108</v>
      </c>
      <c r="F852" s="113"/>
      <c r="G852" s="115"/>
      <c r="H852" s="115"/>
      <c r="I852" s="112" t="s">
        <v>107</v>
      </c>
      <c r="J852" s="113"/>
      <c r="AF852" s="293"/>
    </row>
    <row r="853" spans="2:32" ht="18.5" customHeight="1" x14ac:dyDescent="0.55000000000000004">
      <c r="E853" s="112" t="s">
        <v>96</v>
      </c>
      <c r="F853" s="113"/>
      <c r="G853" s="112" t="s">
        <v>97</v>
      </c>
      <c r="H853" s="113"/>
      <c r="I853" s="113"/>
      <c r="J853" s="113"/>
      <c r="AF853" s="293"/>
    </row>
    <row r="854" spans="2:32" ht="13" customHeight="1" x14ac:dyDescent="0.55000000000000004">
      <c r="E854" s="112" t="s">
        <v>98</v>
      </c>
      <c r="F854" s="113"/>
      <c r="G854" s="112" t="s">
        <v>99</v>
      </c>
      <c r="H854" s="113"/>
      <c r="I854" s="113"/>
      <c r="J854" s="113"/>
      <c r="AF854" s="293"/>
    </row>
    <row r="855" spans="2:32" ht="13" customHeight="1" x14ac:dyDescent="0.55000000000000004">
      <c r="E855" s="112" t="s">
        <v>98</v>
      </c>
      <c r="F855" s="113"/>
      <c r="G855" s="112" t="s">
        <v>100</v>
      </c>
      <c r="H855" s="113"/>
      <c r="I855" s="113"/>
      <c r="J855" s="113"/>
      <c r="AF855" s="293"/>
    </row>
    <row r="856" spans="2:32" ht="13" customHeight="1" x14ac:dyDescent="0.55000000000000004">
      <c r="E856" s="112" t="s">
        <v>101</v>
      </c>
      <c r="F856" s="113"/>
      <c r="G856" s="112" t="s">
        <v>102</v>
      </c>
      <c r="H856" s="113"/>
      <c r="I856" s="113"/>
      <c r="J856" s="113"/>
      <c r="AF856" s="293"/>
    </row>
    <row r="857" spans="2:32" ht="13" customHeight="1" x14ac:dyDescent="0.55000000000000004">
      <c r="E857" s="112" t="s">
        <v>103</v>
      </c>
      <c r="F857" s="113"/>
      <c r="G857" s="112" t="s">
        <v>104</v>
      </c>
      <c r="H857" s="113"/>
      <c r="I857" s="113"/>
      <c r="J857" s="113"/>
      <c r="AF857" s="293"/>
    </row>
    <row r="858" spans="2:32" x14ac:dyDescent="0.55000000000000004">
      <c r="AF858" s="293"/>
    </row>
    <row r="859" spans="2:32" x14ac:dyDescent="0.55000000000000004">
      <c r="AF859" s="293"/>
    </row>
    <row r="860" spans="2:32" x14ac:dyDescent="0.55000000000000004">
      <c r="AF860" s="293"/>
    </row>
    <row r="861" spans="2:32" x14ac:dyDescent="0.55000000000000004">
      <c r="AF861" s="293"/>
    </row>
    <row r="862" spans="2:32" x14ac:dyDescent="0.55000000000000004">
      <c r="AF862" s="293"/>
    </row>
    <row r="863" spans="2:32" x14ac:dyDescent="0.55000000000000004">
      <c r="AF863" s="293"/>
    </row>
    <row r="864" spans="2:32" x14ac:dyDescent="0.55000000000000004">
      <c r="AF864" s="293"/>
    </row>
    <row r="865" spans="32:32" x14ac:dyDescent="0.55000000000000004">
      <c r="AF865" s="293"/>
    </row>
    <row r="866" spans="32:32" x14ac:dyDescent="0.55000000000000004">
      <c r="AF866" s="293"/>
    </row>
  </sheetData>
  <mergeCells count="12">
    <mergeCell ref="G851:H85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52"/>
  <sheetViews>
    <sheetView topLeftCell="A6" zoomScale="96" zoomScaleNormal="96" workbookViewId="0">
      <pane xSplit="1" ySplit="2" topLeftCell="Y836" activePane="bottomRight" state="frozen"/>
      <selection activeCell="A6" sqref="A6"/>
      <selection pane="topRight" activeCell="B6" sqref="B6"/>
      <selection pane="bottomLeft" activeCell="A8" sqref="A8"/>
      <selection pane="bottomRight" activeCell="B844" sqref="B844"/>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6" t="s">
        <v>130</v>
      </c>
      <c r="C4" s="327"/>
      <c r="D4" s="327"/>
      <c r="E4" s="327"/>
      <c r="F4" s="327"/>
      <c r="G4" s="327"/>
      <c r="H4" s="327"/>
      <c r="I4" s="327"/>
      <c r="J4" s="327"/>
      <c r="K4" s="328"/>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9" t="s">
        <v>76</v>
      </c>
      <c r="B5" s="333" t="s">
        <v>134</v>
      </c>
      <c r="C5" s="331"/>
      <c r="D5" s="331"/>
      <c r="E5" s="331"/>
      <c r="F5" s="334" t="s">
        <v>135</v>
      </c>
      <c r="G5" s="331" t="s">
        <v>131</v>
      </c>
      <c r="H5" s="331"/>
      <c r="I5" s="331"/>
      <c r="J5" s="331" t="s">
        <v>132</v>
      </c>
      <c r="K5" s="332"/>
      <c r="L5" s="318" t="s">
        <v>69</v>
      </c>
      <c r="M5" s="319"/>
      <c r="N5" s="322" t="s">
        <v>9</v>
      </c>
      <c r="O5" s="323"/>
      <c r="P5" s="350" t="s">
        <v>128</v>
      </c>
      <c r="Q5" s="351"/>
      <c r="R5" s="351"/>
      <c r="S5" s="352"/>
      <c r="T5" s="358" t="s">
        <v>88</v>
      </c>
      <c r="U5" s="359"/>
      <c r="V5" s="359"/>
      <c r="W5" s="359"/>
      <c r="X5" s="360"/>
      <c r="Y5" s="130"/>
      <c r="Z5" s="329" t="s">
        <v>76</v>
      </c>
      <c r="AA5" s="370" t="s">
        <v>161</v>
      </c>
      <c r="AB5" s="371"/>
      <c r="AC5" s="372"/>
      <c r="AD5" s="366" t="s">
        <v>142</v>
      </c>
      <c r="AE5" s="367"/>
      <c r="AF5" s="345"/>
      <c r="AG5" s="345"/>
      <c r="AH5" s="345"/>
      <c r="AI5" s="345"/>
      <c r="AJ5" s="368"/>
      <c r="AK5" s="344" t="s">
        <v>143</v>
      </c>
      <c r="AL5" s="345"/>
      <c r="AM5" s="345"/>
      <c r="AN5" s="345"/>
      <c r="AO5" s="345"/>
      <c r="AP5" s="346"/>
      <c r="AQ5" s="344" t="s">
        <v>144</v>
      </c>
      <c r="AR5" s="345"/>
      <c r="AS5" s="345"/>
      <c r="AT5" s="345"/>
      <c r="AU5" s="345"/>
      <c r="AV5" s="356"/>
    </row>
    <row r="6" spans="1:94" ht="28.5" customHeight="1" x14ac:dyDescent="0.55000000000000004">
      <c r="A6" s="329"/>
      <c r="B6" s="337" t="s">
        <v>148</v>
      </c>
      <c r="C6" s="338"/>
      <c r="D6" s="341" t="s">
        <v>86</v>
      </c>
      <c r="E6" s="339" t="s">
        <v>136</v>
      </c>
      <c r="F6" s="335"/>
      <c r="G6" s="341" t="s">
        <v>133</v>
      </c>
      <c r="H6" s="341" t="s">
        <v>9</v>
      </c>
      <c r="I6" s="341" t="s">
        <v>86</v>
      </c>
      <c r="J6" s="341" t="s">
        <v>133</v>
      </c>
      <c r="K6" s="342" t="s">
        <v>9</v>
      </c>
      <c r="L6" s="320"/>
      <c r="M6" s="321"/>
      <c r="N6" s="324"/>
      <c r="O6" s="325"/>
      <c r="P6" s="353"/>
      <c r="Q6" s="354"/>
      <c r="R6" s="354"/>
      <c r="S6" s="355"/>
      <c r="T6" s="361"/>
      <c r="U6" s="362"/>
      <c r="V6" s="362"/>
      <c r="W6" s="362"/>
      <c r="X6" s="363"/>
      <c r="Y6" s="130"/>
      <c r="Z6" s="329"/>
      <c r="AA6" s="373"/>
      <c r="AB6" s="374"/>
      <c r="AC6" s="375"/>
      <c r="AD6" s="364" t="s">
        <v>141</v>
      </c>
      <c r="AE6" s="365"/>
      <c r="AF6" s="348"/>
      <c r="AG6" s="348" t="s">
        <v>140</v>
      </c>
      <c r="AH6" s="348"/>
      <c r="AI6" s="348" t="s">
        <v>132</v>
      </c>
      <c r="AJ6" s="369"/>
      <c r="AK6" s="347" t="s">
        <v>141</v>
      </c>
      <c r="AL6" s="348"/>
      <c r="AM6" s="348" t="s">
        <v>140</v>
      </c>
      <c r="AN6" s="348"/>
      <c r="AO6" s="348" t="s">
        <v>132</v>
      </c>
      <c r="AP6" s="349"/>
      <c r="AQ6" s="347" t="s">
        <v>141</v>
      </c>
      <c r="AR6" s="348"/>
      <c r="AS6" s="348" t="s">
        <v>140</v>
      </c>
      <c r="AT6" s="348"/>
      <c r="AU6" s="348" t="s">
        <v>132</v>
      </c>
      <c r="AV6" s="357"/>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0"/>
      <c r="B7" s="140" t="s">
        <v>133</v>
      </c>
      <c r="C7" s="132" t="s">
        <v>9</v>
      </c>
      <c r="D7" s="336"/>
      <c r="E7" s="340"/>
      <c r="F7" s="336"/>
      <c r="G7" s="336"/>
      <c r="H7" s="336"/>
      <c r="I7" s="336"/>
      <c r="J7" s="336"/>
      <c r="K7" s="34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7" t="s">
        <v>176</v>
      </c>
      <c r="AY7" s="317"/>
      <c r="AZ7" s="317"/>
      <c r="BA7" s="317"/>
      <c r="BB7" s="317"/>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45"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+B839+C838</f>
        <v>17915</v>
      </c>
      <c r="D839" s="295">
        <f t="shared" ref="D839" si="1626">+C839-F839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+Y838+1</f>
        <v>651</v>
      </c>
      <c r="Z839" s="75">
        <f t="shared" si="1471"/>
        <v>44663</v>
      </c>
      <c r="AA839" s="229">
        <f t="shared" si="1472"/>
        <v>337453</v>
      </c>
      <c r="AB839" s="229">
        <f t="shared" si="1473"/>
        <v>74484</v>
      </c>
      <c r="AC839" s="230">
        <f t="shared" si="1474"/>
        <v>9740</v>
      </c>
      <c r="AD839" s="182">
        <f>+AF839-AF838</f>
        <v>111</v>
      </c>
      <c r="AE839" s="242">
        <f>+AE838+AD839</f>
        <v>307500</v>
      </c>
      <c r="AF839" s="154">
        <v>308705</v>
      </c>
      <c r="AG839" s="183">
        <f>+AH839-AH838</f>
        <v>1430</v>
      </c>
      <c r="AH839" s="154">
        <v>60660</v>
      </c>
      <c r="AI839" s="183">
        <f>+AJ839-AJ838</f>
        <v>59</v>
      </c>
      <c r="AJ839" s="184">
        <v>8886</v>
      </c>
      <c r="AK839" s="185">
        <v>0</v>
      </c>
      <c r="AL839" s="154">
        <v>82</v>
      </c>
      <c r="AM839" s="183">
        <f>+AN839-AN838</f>
        <v>0</v>
      </c>
      <c r="AN839" s="154">
        <v>82</v>
      </c>
      <c r="AO839" s="183">
        <v>0</v>
      </c>
      <c r="AP839" s="186">
        <v>0</v>
      </c>
      <c r="AQ839" s="185">
        <f>+AR839-AR838</f>
        <v>626</v>
      </c>
      <c r="AR839" s="154">
        <v>28666</v>
      </c>
      <c r="AS839" s="183">
        <f>+AT839-AT838</f>
        <v>0</v>
      </c>
      <c r="AT839" s="154">
        <v>13742</v>
      </c>
      <c r="AU839" s="183">
        <f>+AV839-AV838</f>
        <v>0</v>
      </c>
      <c r="AV839" s="187">
        <v>854</v>
      </c>
      <c r="AW839" s="237">
        <f>+AW838+1</f>
        <v>678</v>
      </c>
      <c r="AX839" s="236">
        <f t="shared" si="1478"/>
        <v>44663</v>
      </c>
      <c r="AY839" s="6">
        <v>0</v>
      </c>
      <c r="AZ839" s="237">
        <f>+AZ838+AY839</f>
        <v>713</v>
      </c>
      <c r="BA839" s="237">
        <f>+BA835+1</f>
        <v>415</v>
      </c>
      <c r="BB839" s="129">
        <v>1</v>
      </c>
      <c r="BC839" s="27">
        <f>+BC838+BB839</f>
        <v>1624</v>
      </c>
      <c r="BD839" s="237">
        <f>+BD835+1</f>
        <v>450</v>
      </c>
      <c r="BE839" s="228">
        <f t="shared" si="1481"/>
        <v>44663</v>
      </c>
      <c r="BF839" s="131">
        <f t="shared" ref="BF839" si="1627">+B839</f>
        <v>13</v>
      </c>
      <c r="BG839" s="131">
        <f t="shared" ref="BG839" si="1628">+BI839</f>
        <v>17915</v>
      </c>
      <c r="BH839" s="228">
        <f t="shared" ref="BH839" si="1629">+A839</f>
        <v>44663</v>
      </c>
      <c r="BI839" s="131">
        <f t="shared" ref="BI839" si="1630">+C839</f>
        <v>17915</v>
      </c>
      <c r="BJ839" s="1">
        <f t="shared" ref="BJ839" si="1631">+BE839</f>
        <v>44663</v>
      </c>
      <c r="BK839">
        <f t="shared" ref="BK839" si="1632">+BM839-BL839</f>
        <v>26420</v>
      </c>
      <c r="BL839">
        <f t="shared" ref="BL839" si="1633">+M839</f>
        <v>105</v>
      </c>
      <c r="BM839">
        <f t="shared" ref="BM839" si="1634">+L839</f>
        <v>26525</v>
      </c>
      <c r="BN839" s="1">
        <f t="shared" ref="BN839" si="1635">+BJ839</f>
        <v>44663</v>
      </c>
      <c r="BO839">
        <f>+BO835+BM839</f>
        <v>96857</v>
      </c>
      <c r="BP839">
        <f>+BP835+BL839</f>
        <v>8589</v>
      </c>
      <c r="BQ839" s="178">
        <f t="shared" ref="BQ839" si="1636">+A839</f>
        <v>44663</v>
      </c>
      <c r="BR839">
        <f t="shared" si="1494"/>
        <v>308705</v>
      </c>
      <c r="BS839">
        <f t="shared" si="1495"/>
        <v>60660</v>
      </c>
      <c r="BT839">
        <f t="shared" si="1496"/>
        <v>8886</v>
      </c>
      <c r="BU839">
        <v>15</v>
      </c>
      <c r="BV839">
        <f t="shared" si="1497"/>
        <v>111</v>
      </c>
      <c r="BW839">
        <f>+BW835+BV839</f>
        <v>70257</v>
      </c>
      <c r="BX839" s="178">
        <f t="shared" ref="BX839" si="1637">+A839</f>
        <v>44663</v>
      </c>
      <c r="BY839">
        <f t="shared" si="1500"/>
        <v>82</v>
      </c>
      <c r="BZ839">
        <f t="shared" si="1501"/>
        <v>82</v>
      </c>
      <c r="CA839">
        <f t="shared" si="1502"/>
        <v>0</v>
      </c>
      <c r="CB839" s="178">
        <f t="shared" ref="CB839" si="1638">+A839</f>
        <v>44663</v>
      </c>
      <c r="CC839">
        <f t="shared" si="1504"/>
        <v>28666</v>
      </c>
      <c r="CD839">
        <f t="shared" si="1505"/>
        <v>13742</v>
      </c>
      <c r="CE839">
        <f t="shared" si="1506"/>
        <v>854</v>
      </c>
      <c r="CF839" s="178">
        <f t="shared" ref="CF839" si="1639">+A839</f>
        <v>44663</v>
      </c>
      <c r="CG839">
        <f t="shared" si="1508"/>
        <v>111</v>
      </c>
      <c r="CH839">
        <f t="shared" si="1509"/>
        <v>1430</v>
      </c>
      <c r="CI839" s="178">
        <f t="shared" ref="CI839" si="1640">+A839</f>
        <v>44663</v>
      </c>
      <c r="CJ839">
        <f t="shared" si="1511"/>
        <v>59</v>
      </c>
      <c r="CK839" s="1">
        <f t="shared" si="1512"/>
        <v>44663</v>
      </c>
      <c r="CL839" s="281">
        <f t="shared" si="1513"/>
        <v>111</v>
      </c>
      <c r="CM839" s="1">
        <f t="shared" si="1514"/>
        <v>44663</v>
      </c>
      <c r="CN839" s="282">
        <f t="shared" si="1515"/>
        <v>59</v>
      </c>
      <c r="CO839" s="178">
        <f t="shared" ref="CO839" si="1641">+A839</f>
        <v>44663</v>
      </c>
      <c r="CP839">
        <f t="shared" si="1517"/>
        <v>626</v>
      </c>
      <c r="CQ839">
        <f t="shared" si="1518"/>
        <v>0</v>
      </c>
      <c r="CR839">
        <f t="shared" si="1519"/>
        <v>0</v>
      </c>
    </row>
    <row r="840" spans="1:96" ht="16.5" customHeight="1" x14ac:dyDescent="0.55000000000000004">
      <c r="A840" s="178">
        <v>44664</v>
      </c>
      <c r="B840" s="239">
        <v>21</v>
      </c>
      <c r="C840" s="153">
        <f>+B840+C839</f>
        <v>17936</v>
      </c>
      <c r="D840" s="295">
        <f t="shared" ref="D840" si="164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+Y839+1</f>
        <v>652</v>
      </c>
      <c r="Z840" s="75">
        <f t="shared" ref="Z840" si="1643">+A840</f>
        <v>44664</v>
      </c>
      <c r="AA840" s="229">
        <f t="shared" ref="AA840" si="1644">+AF840+AL840+AR840</f>
        <v>338442</v>
      </c>
      <c r="AB840" s="229">
        <f t="shared" ref="AB840" si="1645">+AH840+AN840+AT840</f>
        <v>76028</v>
      </c>
      <c r="AC840" s="230">
        <f t="shared" ref="AC840" si="1646">+AJ840+AP840+AV840</f>
        <v>9802</v>
      </c>
      <c r="AD840" s="182">
        <f>+AF840-AF839</f>
        <v>62</v>
      </c>
      <c r="AE840" s="242">
        <f>+AE839+AD840</f>
        <v>307562</v>
      </c>
      <c r="AF840" s="154">
        <v>308767</v>
      </c>
      <c r="AG840" s="183">
        <f>+AH840-AH839</f>
        <v>1544</v>
      </c>
      <c r="AH840" s="154">
        <v>62204</v>
      </c>
      <c r="AI840" s="183">
        <f>+AJ840-AJ839</f>
        <v>62</v>
      </c>
      <c r="AJ840" s="184">
        <v>8948</v>
      </c>
      <c r="AK840" s="185">
        <v>0</v>
      </c>
      <c r="AL840" s="154">
        <v>82</v>
      </c>
      <c r="AM840" s="183">
        <f>+AN840-AN839</f>
        <v>0</v>
      </c>
      <c r="AN840" s="154">
        <v>82</v>
      </c>
      <c r="AO840" s="183">
        <v>0</v>
      </c>
      <c r="AP840" s="186">
        <v>0</v>
      </c>
      <c r="AQ840" s="185">
        <f>+AR840-AR839</f>
        <v>927</v>
      </c>
      <c r="AR840" s="154">
        <v>29593</v>
      </c>
      <c r="AS840" s="183">
        <f>+AT840-AT839</f>
        <v>0</v>
      </c>
      <c r="AT840" s="154">
        <v>13742</v>
      </c>
      <c r="AU840" s="183">
        <f>+AV840-AV839</f>
        <v>0</v>
      </c>
      <c r="AV840" s="187">
        <v>854</v>
      </c>
      <c r="AW840" s="237">
        <f>+AW839+1</f>
        <v>679</v>
      </c>
      <c r="AX840" s="236">
        <f t="shared" ref="AX840" si="1647">+A840</f>
        <v>44664</v>
      </c>
      <c r="AY840" s="6">
        <v>1</v>
      </c>
      <c r="AZ840" s="237">
        <f>+AZ839+AY840</f>
        <v>714</v>
      </c>
      <c r="BA840" s="237">
        <f>+BA836+1</f>
        <v>416</v>
      </c>
      <c r="BB840" s="129">
        <v>1</v>
      </c>
      <c r="BC840" s="27">
        <f>+BC839+BB840</f>
        <v>1625</v>
      </c>
      <c r="BD840" s="237">
        <f>+BD836+1</f>
        <v>451</v>
      </c>
      <c r="BE840" s="228">
        <f t="shared" ref="BE840" si="1648">+Z840</f>
        <v>44664</v>
      </c>
      <c r="BF840" s="131">
        <f t="shared" ref="BF840" si="1649">+B840</f>
        <v>21</v>
      </c>
      <c r="BG840" s="131">
        <f t="shared" ref="BG840" si="1650">+BI840</f>
        <v>17936</v>
      </c>
      <c r="BH840" s="228">
        <f t="shared" ref="BH840" si="1651">+A840</f>
        <v>44664</v>
      </c>
      <c r="BI840" s="131">
        <f t="shared" ref="BI840" si="1652">+C840</f>
        <v>17936</v>
      </c>
      <c r="BJ840" s="1">
        <f t="shared" ref="BJ840" si="1653">+BE840</f>
        <v>44664</v>
      </c>
      <c r="BK840">
        <f t="shared" ref="BK840" si="1654">+BM840-BL840</f>
        <v>26318</v>
      </c>
      <c r="BL840">
        <f t="shared" ref="BL840" si="1655">+M840</f>
        <v>73</v>
      </c>
      <c r="BM840">
        <f t="shared" ref="BM840" si="1656">+L840</f>
        <v>26391</v>
      </c>
      <c r="BN840" s="1">
        <f t="shared" ref="BN840" si="1657">+BJ840</f>
        <v>44664</v>
      </c>
      <c r="BO840">
        <f>+BO836+BM840</f>
        <v>106002</v>
      </c>
      <c r="BP840">
        <f>+BP836+BL840</f>
        <v>8486</v>
      </c>
      <c r="BQ840" s="178">
        <f t="shared" ref="BQ840" si="1658">+A840</f>
        <v>44664</v>
      </c>
      <c r="BR840">
        <f t="shared" ref="BR840" si="1659">+AF840</f>
        <v>308767</v>
      </c>
      <c r="BS840">
        <f t="shared" ref="BS840" si="1660">+AH840</f>
        <v>62204</v>
      </c>
      <c r="BT840">
        <f t="shared" ref="BT840" si="1661">+AJ840</f>
        <v>8948</v>
      </c>
      <c r="BU840">
        <v>15</v>
      </c>
      <c r="BV840">
        <f t="shared" ref="BV840" si="1662">+AD840</f>
        <v>62</v>
      </c>
      <c r="BW840">
        <f>+BW836+BV840</f>
        <v>86149</v>
      </c>
      <c r="BX840" s="178">
        <f t="shared" ref="BX840" si="1663">+A840</f>
        <v>44664</v>
      </c>
      <c r="BY840">
        <f t="shared" ref="BY840" si="1664">+AL840</f>
        <v>82</v>
      </c>
      <c r="BZ840">
        <f t="shared" ref="BZ840" si="1665">+AN840</f>
        <v>82</v>
      </c>
      <c r="CA840">
        <f t="shared" ref="CA840" si="1666">+AP840</f>
        <v>0</v>
      </c>
      <c r="CB840" s="178">
        <f t="shared" ref="CB840" si="1667">+A840</f>
        <v>44664</v>
      </c>
      <c r="CC840">
        <f t="shared" ref="CC840" si="1668">+AR840</f>
        <v>29593</v>
      </c>
      <c r="CD840">
        <f t="shared" ref="CD840" si="1669">+AT840</f>
        <v>13742</v>
      </c>
      <c r="CE840">
        <f t="shared" ref="CE840" si="1670">+AV840</f>
        <v>854</v>
      </c>
      <c r="CF840" s="178">
        <f t="shared" ref="CF840" si="1671">+A840</f>
        <v>44664</v>
      </c>
      <c r="CG840">
        <f t="shared" ref="CG840" si="1672">+AD840</f>
        <v>62</v>
      </c>
      <c r="CH840">
        <f t="shared" ref="CH840" si="1673">+AG840</f>
        <v>1544</v>
      </c>
      <c r="CI840" s="178">
        <f t="shared" ref="CI840" si="1674">+A840</f>
        <v>44664</v>
      </c>
      <c r="CJ840">
        <f t="shared" ref="CJ840" si="1675">+AI840</f>
        <v>62</v>
      </c>
      <c r="CK840" s="1">
        <f t="shared" ref="CK840" si="1676">+Z840</f>
        <v>44664</v>
      </c>
      <c r="CL840" s="281">
        <f t="shared" ref="CL840" si="1677">+AD840</f>
        <v>62</v>
      </c>
      <c r="CM840" s="1">
        <f t="shared" ref="CM840" si="1678">+Z840</f>
        <v>44664</v>
      </c>
      <c r="CN840" s="282">
        <f t="shared" ref="CN840" si="1679">+AI840</f>
        <v>62</v>
      </c>
      <c r="CO840" s="178">
        <f t="shared" ref="CO840" si="1680">+A840</f>
        <v>44664</v>
      </c>
      <c r="CP840">
        <f t="shared" ref="CP840" si="1681">+AQ840</f>
        <v>927</v>
      </c>
      <c r="CQ840">
        <f t="shared" ref="CQ840" si="1682">+AU840</f>
        <v>0</v>
      </c>
      <c r="CR840">
        <f t="shared" ref="CR840" si="1683">+AS840</f>
        <v>0</v>
      </c>
    </row>
    <row r="841" spans="1:96" ht="16.5" customHeight="1" x14ac:dyDescent="0.55000000000000004">
      <c r="A841" s="178">
        <v>44665</v>
      </c>
      <c r="B841" s="239">
        <v>14</v>
      </c>
      <c r="C841" s="153">
        <f>+B841+C840</f>
        <v>17950</v>
      </c>
      <c r="D841" s="295">
        <f t="shared" ref="D841" si="168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+Y840+1</f>
        <v>653</v>
      </c>
      <c r="Z841" s="75">
        <f t="shared" ref="Z841" si="1685">+A841</f>
        <v>44665</v>
      </c>
      <c r="AA841" s="229">
        <f t="shared" ref="AA841" si="1686">+AF841+AL841+AR841</f>
        <v>339503</v>
      </c>
      <c r="AB841" s="229">
        <f t="shared" ref="AB841" si="1687">+AH841+AN841+AT841</f>
        <v>77535</v>
      </c>
      <c r="AC841" s="230">
        <f t="shared" ref="AC841" si="1688">+AJ841+AP841+AV841</f>
        <v>9856</v>
      </c>
      <c r="AD841" s="182">
        <f>+AF841-AF840</f>
        <v>80</v>
      </c>
      <c r="AE841" s="242">
        <f>+AE840+AD841</f>
        <v>307642</v>
      </c>
      <c r="AF841" s="154">
        <v>308847</v>
      </c>
      <c r="AG841" s="183">
        <f>+AH841-AH840</f>
        <v>1507</v>
      </c>
      <c r="AH841" s="154">
        <v>63711</v>
      </c>
      <c r="AI841" s="183">
        <f>+AJ841-AJ840</f>
        <v>54</v>
      </c>
      <c r="AJ841" s="184">
        <v>9002</v>
      </c>
      <c r="AK841" s="185">
        <v>0</v>
      </c>
      <c r="AL841" s="154">
        <v>82</v>
      </c>
      <c r="AM841" s="183">
        <f>+AN841-AN840</f>
        <v>0</v>
      </c>
      <c r="AN841" s="154">
        <v>82</v>
      </c>
      <c r="AO841" s="183">
        <v>0</v>
      </c>
      <c r="AP841" s="186">
        <v>0</v>
      </c>
      <c r="AQ841" s="185">
        <f>+AR841-AR840</f>
        <v>981</v>
      </c>
      <c r="AR841" s="154">
        <v>30574</v>
      </c>
      <c r="AS841" s="183">
        <f>+AT841-AT840</f>
        <v>0</v>
      </c>
      <c r="AT841" s="154">
        <v>13742</v>
      </c>
      <c r="AU841" s="183">
        <f>+AV841-AV840</f>
        <v>0</v>
      </c>
      <c r="AV841" s="187">
        <v>854</v>
      </c>
      <c r="AW841" s="237">
        <f>+AW840+1</f>
        <v>680</v>
      </c>
      <c r="AX841" s="236">
        <f t="shared" ref="AX841" si="1689">+A841</f>
        <v>44665</v>
      </c>
      <c r="AY841" s="6">
        <v>2</v>
      </c>
      <c r="AZ841" s="237">
        <f>+AZ840+AY841</f>
        <v>716</v>
      </c>
      <c r="BA841" s="237">
        <f>+BA837+1</f>
        <v>417</v>
      </c>
      <c r="BB841" s="129">
        <v>0</v>
      </c>
      <c r="BC841" s="27">
        <f>+BC840+BB841</f>
        <v>1625</v>
      </c>
      <c r="BD841" s="237">
        <f>+BD837+1</f>
        <v>452</v>
      </c>
      <c r="BE841" s="228">
        <f t="shared" ref="BE841" si="1690">+Z841</f>
        <v>44665</v>
      </c>
      <c r="BF841" s="131">
        <f t="shared" ref="BF841" si="1691">+B841</f>
        <v>14</v>
      </c>
      <c r="BG841" s="131">
        <f t="shared" ref="BG841" si="1692">+BI841</f>
        <v>17950</v>
      </c>
      <c r="BH841" s="228">
        <f t="shared" ref="BH841" si="1693">+A841</f>
        <v>44665</v>
      </c>
      <c r="BI841" s="131">
        <f t="shared" ref="BI841" si="1694">+C841</f>
        <v>17950</v>
      </c>
      <c r="BJ841" s="1">
        <f t="shared" ref="BJ841" si="1695">+BE841</f>
        <v>44665</v>
      </c>
      <c r="BK841">
        <f t="shared" ref="BK841" si="1696">+BM841-BL841</f>
        <v>20694</v>
      </c>
      <c r="BL841">
        <f t="shared" ref="BL841" si="1697">+M841</f>
        <v>88</v>
      </c>
      <c r="BM841">
        <f t="shared" ref="BM841" si="1698">+L841</f>
        <v>20782</v>
      </c>
      <c r="BN841" s="1">
        <f t="shared" ref="BN841" si="1699">+BJ841</f>
        <v>44665</v>
      </c>
      <c r="BO841">
        <f>+BO837+BM841</f>
        <v>110778</v>
      </c>
      <c r="BP841">
        <f>+BP837+BL841</f>
        <v>8592</v>
      </c>
      <c r="BQ841" s="178">
        <f t="shared" ref="BQ841" si="1700">+A841</f>
        <v>44665</v>
      </c>
      <c r="BR841">
        <f t="shared" ref="BR841" si="1701">+AF841</f>
        <v>308847</v>
      </c>
      <c r="BS841">
        <f t="shared" ref="BS841" si="1702">+AH841</f>
        <v>63711</v>
      </c>
      <c r="BT841">
        <f t="shared" ref="BT841" si="1703">+AJ841</f>
        <v>9002</v>
      </c>
      <c r="BU841">
        <v>15</v>
      </c>
      <c r="BV841">
        <f t="shared" ref="BV841" si="1704">+AD841</f>
        <v>80</v>
      </c>
      <c r="BW841">
        <f>+BW837+BV841</f>
        <v>74266</v>
      </c>
      <c r="BX841" s="178">
        <f t="shared" ref="BX841" si="1705">+A841</f>
        <v>44665</v>
      </c>
      <c r="BY841">
        <f t="shared" ref="BY841" si="1706">+AL841</f>
        <v>82</v>
      </c>
      <c r="BZ841">
        <f t="shared" ref="BZ841" si="1707">+AN841</f>
        <v>82</v>
      </c>
      <c r="CA841">
        <f t="shared" ref="CA841" si="1708">+AP841</f>
        <v>0</v>
      </c>
      <c r="CB841" s="178">
        <f t="shared" ref="CB841" si="1709">+A841</f>
        <v>44665</v>
      </c>
      <c r="CC841">
        <f t="shared" ref="CC841" si="1710">+AR841</f>
        <v>30574</v>
      </c>
      <c r="CD841">
        <f t="shared" ref="CD841" si="1711">+AT841</f>
        <v>13742</v>
      </c>
      <c r="CE841">
        <f t="shared" ref="CE841" si="1712">+AV841</f>
        <v>854</v>
      </c>
      <c r="CF841" s="178">
        <f t="shared" ref="CF841" si="1713">+A841</f>
        <v>44665</v>
      </c>
      <c r="CG841">
        <f t="shared" ref="CG841" si="1714">+AD841</f>
        <v>80</v>
      </c>
      <c r="CH841">
        <f t="shared" ref="CH841" si="1715">+AG841</f>
        <v>1507</v>
      </c>
      <c r="CI841" s="178">
        <f t="shared" ref="CI841" si="1716">+A841</f>
        <v>44665</v>
      </c>
      <c r="CJ841">
        <f t="shared" ref="CJ841" si="1717">+AI841</f>
        <v>54</v>
      </c>
      <c r="CK841" s="1">
        <f t="shared" ref="CK841" si="1718">+Z841</f>
        <v>44665</v>
      </c>
      <c r="CL841" s="281">
        <f t="shared" ref="CL841" si="1719">+AD841</f>
        <v>80</v>
      </c>
      <c r="CM841" s="1">
        <f t="shared" ref="CM841" si="1720">+Z841</f>
        <v>44665</v>
      </c>
      <c r="CN841" s="282">
        <f t="shared" ref="CN841" si="1721">+AI841</f>
        <v>54</v>
      </c>
      <c r="CO841" s="178">
        <f t="shared" ref="CO841" si="1722">+A841</f>
        <v>44665</v>
      </c>
      <c r="CP841">
        <f t="shared" ref="CP841" si="1723">+AQ841</f>
        <v>981</v>
      </c>
      <c r="CQ841">
        <f t="shared" ref="CQ841" si="1724">+AU841</f>
        <v>0</v>
      </c>
      <c r="CR841">
        <f t="shared" ref="CR841" si="1725">+AS841</f>
        <v>0</v>
      </c>
    </row>
    <row r="842" spans="1:96" ht="16.5" customHeight="1" x14ac:dyDescent="0.55000000000000004">
      <c r="A842" s="178">
        <v>44666</v>
      </c>
      <c r="B842" s="239">
        <v>29</v>
      </c>
      <c r="C842" s="153">
        <f>+B842+C841</f>
        <v>17979</v>
      </c>
      <c r="D842" s="295">
        <f t="shared" ref="D842" si="172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+Y841+1</f>
        <v>654</v>
      </c>
      <c r="Z842" s="75">
        <f t="shared" ref="Z842" si="1727">+A842</f>
        <v>44666</v>
      </c>
      <c r="AA842" s="229">
        <f t="shared" ref="AA842" si="1728">+AF842+AL842+AR842</f>
        <v>341058</v>
      </c>
      <c r="AB842" s="229">
        <f t="shared" ref="AB842" si="1729">+AH842+AN842+AT842</f>
        <v>79246</v>
      </c>
      <c r="AC842" s="230">
        <f t="shared" ref="AC842" si="1730">+AJ842+AP842+AV842</f>
        <v>9923</v>
      </c>
      <c r="AD842" s="182">
        <f>+AF842-AF841</f>
        <v>272</v>
      </c>
      <c r="AE842" s="242">
        <f>+AE841+AD842</f>
        <v>307914</v>
      </c>
      <c r="AF842" s="154">
        <v>309119</v>
      </c>
      <c r="AG842" s="183">
        <f>+AH842-AH841</f>
        <v>1711</v>
      </c>
      <c r="AH842" s="154">
        <v>65422</v>
      </c>
      <c r="AI842" s="183">
        <f>+AJ842-AJ841</f>
        <v>67</v>
      </c>
      <c r="AJ842" s="184">
        <v>9069</v>
      </c>
      <c r="AK842" s="185">
        <v>0</v>
      </c>
      <c r="AL842" s="154">
        <v>82</v>
      </c>
      <c r="AM842" s="183">
        <f>+AN842-AN841</f>
        <v>0</v>
      </c>
      <c r="AN842" s="154">
        <v>82</v>
      </c>
      <c r="AO842" s="183">
        <v>0</v>
      </c>
      <c r="AP842" s="186">
        <v>0</v>
      </c>
      <c r="AQ842" s="185">
        <f>+AR842-AR841</f>
        <v>1283</v>
      </c>
      <c r="AR842" s="154">
        <v>31857</v>
      </c>
      <c r="AS842" s="183">
        <f>+AT842-AT841</f>
        <v>0</v>
      </c>
      <c r="AT842" s="154">
        <v>13742</v>
      </c>
      <c r="AU842" s="183">
        <f>+AV842-AV841</f>
        <v>0</v>
      </c>
      <c r="AV842" s="187">
        <v>854</v>
      </c>
      <c r="AW842" s="237">
        <f>+AW841+1</f>
        <v>681</v>
      </c>
      <c r="AX842" s="236">
        <f t="shared" ref="AX842" si="1731">+A842</f>
        <v>44666</v>
      </c>
      <c r="AY842" s="6">
        <v>0</v>
      </c>
      <c r="AZ842" s="237">
        <f>+AZ841+AY842</f>
        <v>716</v>
      </c>
      <c r="BA842" s="237">
        <f>+BA838+1</f>
        <v>418</v>
      </c>
      <c r="BB842" s="129">
        <v>0</v>
      </c>
      <c r="BC842" s="27">
        <f>+BC841+BB842</f>
        <v>1625</v>
      </c>
      <c r="BD842" s="237">
        <f>+BD838+1</f>
        <v>453</v>
      </c>
      <c r="BE842" s="228">
        <f t="shared" ref="BE842" si="1732">+Z842</f>
        <v>44666</v>
      </c>
      <c r="BF842" s="131">
        <f t="shared" ref="BF842" si="1733">+B842</f>
        <v>29</v>
      </c>
      <c r="BG842" s="131">
        <f t="shared" ref="BG842" si="1734">+BI842</f>
        <v>17979</v>
      </c>
      <c r="BH842" s="228">
        <f t="shared" ref="BH842" si="1735">+A842</f>
        <v>44666</v>
      </c>
      <c r="BI842" s="131">
        <f t="shared" ref="BI842" si="1736">+C842</f>
        <v>17979</v>
      </c>
      <c r="BJ842" s="1">
        <f t="shared" ref="BJ842" si="1737">+BE842</f>
        <v>44666</v>
      </c>
      <c r="BK842">
        <f t="shared" ref="BK842" si="1738">+BM842-BL842</f>
        <v>20813</v>
      </c>
      <c r="BL842">
        <f t="shared" ref="BL842" si="1739">+M842</f>
        <v>82</v>
      </c>
      <c r="BM842">
        <f t="shared" ref="BM842" si="1740">+L842</f>
        <v>20895</v>
      </c>
      <c r="BN842" s="1">
        <f t="shared" ref="BN842" si="1741">+BJ842</f>
        <v>44666</v>
      </c>
      <c r="BO842">
        <f>+BO838+BM842</f>
        <v>109742</v>
      </c>
      <c r="BP842">
        <f>+BP838+BL842</f>
        <v>8650</v>
      </c>
      <c r="BQ842" s="178">
        <f t="shared" ref="BQ842" si="1742">+A842</f>
        <v>44666</v>
      </c>
      <c r="BR842">
        <f t="shared" ref="BR842" si="1743">+AF842</f>
        <v>309119</v>
      </c>
      <c r="BS842">
        <f t="shared" ref="BS842" si="1744">+AH842</f>
        <v>65422</v>
      </c>
      <c r="BT842">
        <f t="shared" ref="BT842" si="1745">+AJ842</f>
        <v>9069</v>
      </c>
      <c r="BU842">
        <v>15</v>
      </c>
      <c r="BV842">
        <f t="shared" ref="BV842" si="1746">+AD842</f>
        <v>272</v>
      </c>
      <c r="BW842">
        <f>+BW838+BV842</f>
        <v>69699</v>
      </c>
      <c r="BX842" s="178">
        <f t="shared" ref="BX842" si="1747">+A842</f>
        <v>44666</v>
      </c>
      <c r="BY842">
        <f t="shared" ref="BY842" si="1748">+AL842</f>
        <v>82</v>
      </c>
      <c r="BZ842">
        <f t="shared" ref="BZ842" si="1749">+AN842</f>
        <v>82</v>
      </c>
      <c r="CA842">
        <f t="shared" ref="CA842" si="1750">+AP842</f>
        <v>0</v>
      </c>
      <c r="CB842" s="178">
        <f t="shared" ref="CB842" si="1751">+A842</f>
        <v>44666</v>
      </c>
      <c r="CC842">
        <f t="shared" ref="CC842" si="1752">+AR842</f>
        <v>31857</v>
      </c>
      <c r="CD842">
        <f t="shared" ref="CD842" si="1753">+AT842</f>
        <v>13742</v>
      </c>
      <c r="CE842">
        <f t="shared" ref="CE842" si="1754">+AV842</f>
        <v>854</v>
      </c>
      <c r="CF842" s="178">
        <f t="shared" ref="CF842" si="1755">+A842</f>
        <v>44666</v>
      </c>
      <c r="CG842">
        <f t="shared" ref="CG842" si="1756">+AD842</f>
        <v>272</v>
      </c>
      <c r="CH842">
        <f t="shared" ref="CH842" si="1757">+AG842</f>
        <v>1711</v>
      </c>
      <c r="CI842" s="178">
        <f t="shared" ref="CI842" si="1758">+A842</f>
        <v>44666</v>
      </c>
      <c r="CJ842">
        <f t="shared" ref="CJ842" si="1759">+AI842</f>
        <v>67</v>
      </c>
      <c r="CK842" s="1">
        <f t="shared" ref="CK842" si="1760">+Z842</f>
        <v>44666</v>
      </c>
      <c r="CL842" s="281">
        <f t="shared" ref="CL842" si="1761">+AD842</f>
        <v>272</v>
      </c>
      <c r="CM842" s="1">
        <f t="shared" ref="CM842" si="1762">+Z842</f>
        <v>44666</v>
      </c>
      <c r="CN842" s="282">
        <f t="shared" ref="CN842" si="1763">+AI842</f>
        <v>67</v>
      </c>
      <c r="CO842" s="178">
        <f t="shared" ref="CO842" si="1764">+A842</f>
        <v>44666</v>
      </c>
      <c r="CP842">
        <f t="shared" ref="CP842" si="1765">+AQ842</f>
        <v>1283</v>
      </c>
      <c r="CQ842">
        <f t="shared" ref="CQ842" si="1766">+AU842</f>
        <v>0</v>
      </c>
      <c r="CR842">
        <f t="shared" ref="CR842" si="1767">+AS842</f>
        <v>0</v>
      </c>
    </row>
    <row r="843" spans="1:96" ht="16.5" customHeight="1" x14ac:dyDescent="0.55000000000000004">
      <c r="A843" s="178">
        <v>44667</v>
      </c>
      <c r="B843" s="239">
        <v>25</v>
      </c>
      <c r="C843" s="153">
        <f>+B843+C842</f>
        <v>18004</v>
      </c>
      <c r="D843" s="295">
        <f t="shared" ref="D843" si="176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+Y842+1</f>
        <v>655</v>
      </c>
      <c r="Z843" s="75">
        <f t="shared" ref="Z843" si="1769">+A843</f>
        <v>44667</v>
      </c>
      <c r="AA843" s="229">
        <f t="shared" ref="AA843" si="1770">+AF843+AL843+AR843</f>
        <v>342473</v>
      </c>
      <c r="AB843" s="229">
        <f t="shared" ref="AB843" si="1771">+AH843+AN843+AT843</f>
        <v>80054</v>
      </c>
      <c r="AC843" s="230">
        <f t="shared" ref="AC843" si="1772">+AJ843+AP843+AV843</f>
        <v>9964</v>
      </c>
      <c r="AD843" s="182">
        <f>+AF843-AF842</f>
        <v>67</v>
      </c>
      <c r="AE843" s="242">
        <f>+AE842+AD843</f>
        <v>307981</v>
      </c>
      <c r="AF843" s="154">
        <v>309186</v>
      </c>
      <c r="AG843" s="183">
        <f>+AH843-AH842</f>
        <v>808</v>
      </c>
      <c r="AH843" s="154">
        <v>66230</v>
      </c>
      <c r="AI843" s="183">
        <f>+AJ843-AJ842</f>
        <v>41</v>
      </c>
      <c r="AJ843" s="184">
        <v>9110</v>
      </c>
      <c r="AK843" s="185">
        <v>0</v>
      </c>
      <c r="AL843" s="154">
        <v>82</v>
      </c>
      <c r="AM843" s="183">
        <f>+AN843-AN842</f>
        <v>0</v>
      </c>
      <c r="AN843" s="154">
        <v>82</v>
      </c>
      <c r="AO843" s="183">
        <v>0</v>
      </c>
      <c r="AP843" s="186">
        <v>0</v>
      </c>
      <c r="AQ843" s="185">
        <f>+AR843-AR842</f>
        <v>1348</v>
      </c>
      <c r="AR843" s="154">
        <v>33205</v>
      </c>
      <c r="AS843" s="183">
        <f>+AT843-AT842</f>
        <v>0</v>
      </c>
      <c r="AT843" s="154">
        <v>13742</v>
      </c>
      <c r="AU843" s="183">
        <f>+AV843-AV842</f>
        <v>0</v>
      </c>
      <c r="AV843" s="187">
        <v>854</v>
      </c>
      <c r="AW843" s="237">
        <f>+AW842+1</f>
        <v>682</v>
      </c>
      <c r="AX843" s="236">
        <f t="shared" ref="AX843" si="1773">+A843</f>
        <v>44667</v>
      </c>
      <c r="AY843" s="6">
        <v>0</v>
      </c>
      <c r="AZ843" s="237">
        <f>+AZ842+AY843</f>
        <v>716</v>
      </c>
      <c r="BA843" s="237">
        <f>+BA839+1</f>
        <v>416</v>
      </c>
      <c r="BB843" s="129">
        <v>0</v>
      </c>
      <c r="BC843" s="27">
        <f>+BC842+BB843</f>
        <v>1625</v>
      </c>
      <c r="BD843" s="237">
        <f>+BD839+1</f>
        <v>451</v>
      </c>
      <c r="BE843" s="228">
        <f t="shared" ref="BE843" si="1774">+Z843</f>
        <v>44667</v>
      </c>
      <c r="BF843" s="131">
        <f t="shared" ref="BF843" si="1775">+B843</f>
        <v>25</v>
      </c>
      <c r="BG843" s="131">
        <f t="shared" ref="BG843" si="1776">+BI843</f>
        <v>18004</v>
      </c>
      <c r="BH843" s="228">
        <f t="shared" ref="BH843" si="1777">+A843</f>
        <v>44667</v>
      </c>
      <c r="BI843" s="131">
        <f t="shared" ref="BI843" si="1778">+C843</f>
        <v>18004</v>
      </c>
      <c r="BJ843" s="1">
        <f t="shared" ref="BJ843" si="1779">+BE843</f>
        <v>44667</v>
      </c>
      <c r="BK843">
        <f t="shared" ref="BK843" si="1780">+BM843-BL843</f>
        <v>22512</v>
      </c>
      <c r="BL843">
        <f t="shared" ref="BL843" si="1781">+M843</f>
        <v>114</v>
      </c>
      <c r="BM843">
        <f t="shared" ref="BM843" si="1782">+L843</f>
        <v>22626</v>
      </c>
      <c r="BN843" s="1">
        <f t="shared" ref="BN843" si="1783">+BJ843</f>
        <v>44667</v>
      </c>
      <c r="BO843">
        <f>+BO839+BM843</f>
        <v>119483</v>
      </c>
      <c r="BP843">
        <f>+BP839+BL843</f>
        <v>8703</v>
      </c>
      <c r="BQ843" s="178">
        <f t="shared" ref="BQ843" si="1784">+A843</f>
        <v>44667</v>
      </c>
      <c r="BR843">
        <f t="shared" ref="BR843" si="1785">+AF843</f>
        <v>309186</v>
      </c>
      <c r="BS843">
        <f t="shared" ref="BS843" si="1786">+AH843</f>
        <v>66230</v>
      </c>
      <c r="BT843">
        <f t="shared" ref="BT843" si="1787">+AJ843</f>
        <v>9110</v>
      </c>
      <c r="BU843">
        <v>15</v>
      </c>
      <c r="BV843">
        <f t="shared" ref="BV843" si="1788">+AD843</f>
        <v>67</v>
      </c>
      <c r="BW843">
        <f>+BW839+BV843</f>
        <v>70324</v>
      </c>
      <c r="BX843" s="178">
        <f t="shared" ref="BX843" si="1789">+A843</f>
        <v>44667</v>
      </c>
      <c r="BY843">
        <f t="shared" ref="BY843" si="1790">+AL843</f>
        <v>82</v>
      </c>
      <c r="BZ843">
        <f t="shared" ref="BZ843" si="1791">+AN843</f>
        <v>82</v>
      </c>
      <c r="CA843">
        <f t="shared" ref="CA843" si="1792">+AP843</f>
        <v>0</v>
      </c>
      <c r="CB843" s="178">
        <f t="shared" ref="CB843" si="1793">+A843</f>
        <v>44667</v>
      </c>
      <c r="CC843">
        <f t="shared" ref="CC843" si="1794">+AR843</f>
        <v>33205</v>
      </c>
      <c r="CD843">
        <f t="shared" ref="CD843" si="1795">+AT843</f>
        <v>13742</v>
      </c>
      <c r="CE843">
        <f t="shared" ref="CE843" si="1796">+AV843</f>
        <v>854</v>
      </c>
      <c r="CF843" s="178">
        <f t="shared" ref="CF843" si="1797">+A843</f>
        <v>44667</v>
      </c>
      <c r="CG843">
        <f t="shared" ref="CG843" si="1798">+AD843</f>
        <v>67</v>
      </c>
      <c r="CH843">
        <f t="shared" ref="CH843" si="1799">+AG843</f>
        <v>808</v>
      </c>
      <c r="CI843" s="178">
        <f t="shared" ref="CI843" si="1800">+A843</f>
        <v>44667</v>
      </c>
      <c r="CJ843">
        <f t="shared" ref="CJ843" si="1801">+AI843</f>
        <v>41</v>
      </c>
      <c r="CK843" s="1">
        <f t="shared" ref="CK843" si="1802">+Z843</f>
        <v>44667</v>
      </c>
      <c r="CL843" s="281">
        <f t="shared" ref="CL843" si="1803">+AD843</f>
        <v>67</v>
      </c>
      <c r="CM843" s="1">
        <f t="shared" ref="CM843" si="1804">+Z843</f>
        <v>44667</v>
      </c>
      <c r="CN843" s="282">
        <f t="shared" ref="CN843" si="1805">+AI843</f>
        <v>41</v>
      </c>
      <c r="CO843" s="178">
        <f t="shared" ref="CO843" si="1806">+A843</f>
        <v>44667</v>
      </c>
      <c r="CP843">
        <f t="shared" ref="CP843" si="1807">+AQ843</f>
        <v>1348</v>
      </c>
      <c r="CQ843">
        <f t="shared" ref="CQ843" si="1808">+AU843</f>
        <v>0</v>
      </c>
      <c r="CR843">
        <f t="shared" ref="CR843" si="1809">+AS843</f>
        <v>0</v>
      </c>
    </row>
    <row r="844" spans="1:96" ht="16.5" customHeight="1" x14ac:dyDescent="0.55000000000000004">
      <c r="A844" s="178">
        <v>44668</v>
      </c>
      <c r="B844" s="239">
        <v>19</v>
      </c>
      <c r="C844" s="153">
        <f>+B844+C843</f>
        <v>18023</v>
      </c>
      <c r="D844" s="295">
        <f t="shared" ref="D844" si="1810">+C844-F844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+Y843+1</f>
        <v>656</v>
      </c>
      <c r="Z844" s="75">
        <f t="shared" ref="Z844" si="1811">+A844</f>
        <v>44668</v>
      </c>
      <c r="AA844" s="229">
        <f t="shared" ref="AA844" si="1812">+AF844+AL844+AR844</f>
        <v>344036</v>
      </c>
      <c r="AB844" s="229">
        <f t="shared" ref="AB844" si="1813">+AH844+AN844+AT844</f>
        <v>80701</v>
      </c>
      <c r="AC844" s="230">
        <f t="shared" ref="AC844" si="1814">+AJ844+AP844+AV844</f>
        <v>9993</v>
      </c>
      <c r="AD844" s="182">
        <f>+AF844-AF843</f>
        <v>261</v>
      </c>
      <c r="AE844" s="242">
        <f>+AE843+AD844</f>
        <v>308242</v>
      </c>
      <c r="AF844" s="154">
        <v>309447</v>
      </c>
      <c r="AG844" s="183">
        <f>+AH844-AH843</f>
        <v>647</v>
      </c>
      <c r="AH844" s="154">
        <v>66877</v>
      </c>
      <c r="AI844" s="183">
        <f>+AJ844-AJ843</f>
        <v>29</v>
      </c>
      <c r="AJ844" s="184">
        <v>9139</v>
      </c>
      <c r="AK844" s="185">
        <v>0</v>
      </c>
      <c r="AL844" s="154">
        <v>82</v>
      </c>
      <c r="AM844" s="183">
        <f>+AN844-AN843</f>
        <v>0</v>
      </c>
      <c r="AN844" s="154">
        <v>82</v>
      </c>
      <c r="AO844" s="183">
        <v>0</v>
      </c>
      <c r="AP844" s="186">
        <v>0</v>
      </c>
      <c r="AQ844" s="185">
        <f>+AR844-AR843</f>
        <v>1302</v>
      </c>
      <c r="AR844" s="154">
        <v>34507</v>
      </c>
      <c r="AS844" s="183">
        <f>+AT844-AT843</f>
        <v>0</v>
      </c>
      <c r="AT844" s="154">
        <v>13742</v>
      </c>
      <c r="AU844" s="183">
        <f>+AV844-AV843</f>
        <v>0</v>
      </c>
      <c r="AV844" s="187">
        <v>854</v>
      </c>
      <c r="AW844" s="237">
        <f>+AW843+1</f>
        <v>683</v>
      </c>
      <c r="AX844" s="236">
        <f t="shared" ref="AX844" si="1815">+A844</f>
        <v>44668</v>
      </c>
      <c r="AY844" s="6">
        <v>3</v>
      </c>
      <c r="AZ844" s="237">
        <f>+AZ843+AY844</f>
        <v>719</v>
      </c>
      <c r="BA844" s="237">
        <f>+BA840+1</f>
        <v>417</v>
      </c>
      <c r="BB844" s="129">
        <v>0</v>
      </c>
      <c r="BC844" s="27">
        <f>+BC843+BB844</f>
        <v>1625</v>
      </c>
      <c r="BD844" s="237">
        <f>+BD840+1</f>
        <v>452</v>
      </c>
      <c r="BE844" s="228">
        <f t="shared" ref="BE844" si="1816">+Z844</f>
        <v>44668</v>
      </c>
      <c r="BF844" s="131">
        <f t="shared" ref="BF844" si="1817">+B844</f>
        <v>19</v>
      </c>
      <c r="BG844" s="131">
        <f t="shared" ref="BG844" si="1818">+BI844</f>
        <v>18023</v>
      </c>
      <c r="BH844" s="228">
        <f t="shared" ref="BH844" si="1819">+A844</f>
        <v>44668</v>
      </c>
      <c r="BI844" s="131">
        <f t="shared" ref="BI844" si="1820">+C844</f>
        <v>18023</v>
      </c>
      <c r="BJ844" s="1">
        <f t="shared" ref="BJ844" si="1821">+BE844</f>
        <v>44668</v>
      </c>
      <c r="BK844">
        <f t="shared" ref="BK844" si="1822">+BM844-BL844</f>
        <v>20639</v>
      </c>
      <c r="BL844">
        <f t="shared" ref="BL844" si="1823">+M844</f>
        <v>79</v>
      </c>
      <c r="BM844">
        <f t="shared" ref="BM844" si="1824">+L844</f>
        <v>20718</v>
      </c>
      <c r="BN844" s="1">
        <f t="shared" ref="BN844" si="1825">+BJ844</f>
        <v>44668</v>
      </c>
      <c r="BO844">
        <f>+BO840+BM844</f>
        <v>126720</v>
      </c>
      <c r="BP844">
        <f>+BP840+BL844</f>
        <v>8565</v>
      </c>
      <c r="BQ844" s="178">
        <f t="shared" ref="BQ844" si="1826">+A844</f>
        <v>44668</v>
      </c>
      <c r="BR844">
        <f t="shared" ref="BR844" si="1827">+AF844</f>
        <v>309447</v>
      </c>
      <c r="BS844">
        <f t="shared" ref="BS844" si="1828">+AH844</f>
        <v>66877</v>
      </c>
      <c r="BT844">
        <f t="shared" ref="BT844" si="1829">+AJ844</f>
        <v>9139</v>
      </c>
      <c r="BU844">
        <v>15</v>
      </c>
      <c r="BV844">
        <f t="shared" ref="BV844" si="1830">+AD844</f>
        <v>261</v>
      </c>
      <c r="BW844">
        <f>+BW840+BV844</f>
        <v>86410</v>
      </c>
      <c r="BX844" s="178">
        <f t="shared" ref="BX844" si="1831">+A844</f>
        <v>44668</v>
      </c>
      <c r="BY844">
        <f t="shared" ref="BY844" si="1832">+AL844</f>
        <v>82</v>
      </c>
      <c r="BZ844">
        <f t="shared" ref="BZ844" si="1833">+AN844</f>
        <v>82</v>
      </c>
      <c r="CA844">
        <f t="shared" ref="CA844" si="1834">+AP844</f>
        <v>0</v>
      </c>
      <c r="CB844" s="178">
        <f t="shared" ref="CB844" si="1835">+A844</f>
        <v>44668</v>
      </c>
      <c r="CC844">
        <f t="shared" ref="CC844" si="1836">+AR844</f>
        <v>34507</v>
      </c>
      <c r="CD844">
        <f t="shared" ref="CD844" si="1837">+AT844</f>
        <v>13742</v>
      </c>
      <c r="CE844">
        <f t="shared" ref="CE844" si="1838">+AV844</f>
        <v>854</v>
      </c>
      <c r="CF844" s="178">
        <f t="shared" ref="CF844" si="1839">+A844</f>
        <v>44668</v>
      </c>
      <c r="CG844">
        <f t="shared" ref="CG844" si="1840">+AD844</f>
        <v>261</v>
      </c>
      <c r="CH844">
        <f t="shared" ref="CH844" si="1841">+AG844</f>
        <v>647</v>
      </c>
      <c r="CI844" s="178">
        <f t="shared" ref="CI844" si="1842">+A844</f>
        <v>44668</v>
      </c>
      <c r="CJ844">
        <f t="shared" ref="CJ844" si="1843">+AI844</f>
        <v>29</v>
      </c>
      <c r="CK844" s="1">
        <f t="shared" ref="CK844" si="1844">+Z844</f>
        <v>44668</v>
      </c>
      <c r="CL844" s="281">
        <f t="shared" ref="CL844" si="1845">+AD844</f>
        <v>261</v>
      </c>
      <c r="CM844" s="1">
        <f t="shared" ref="CM844" si="1846">+Z844</f>
        <v>44668</v>
      </c>
      <c r="CN844" s="282">
        <f t="shared" ref="CN844" si="1847">+AI844</f>
        <v>29</v>
      </c>
      <c r="CO844" s="178">
        <f t="shared" ref="CO844" si="1848">+A844</f>
        <v>44668</v>
      </c>
      <c r="CP844">
        <f t="shared" ref="CP844" si="1849">+AQ844</f>
        <v>1302</v>
      </c>
      <c r="CQ844">
        <f t="shared" ref="CQ844" si="1850">+AU844</f>
        <v>0</v>
      </c>
      <c r="CR844">
        <f t="shared" ref="CR844" si="1851">+AS844</f>
        <v>0</v>
      </c>
    </row>
    <row r="845" spans="1:96" ht="18" customHeight="1" x14ac:dyDescent="0.55000000000000004">
      <c r="A845" s="178"/>
      <c r="B845" s="239"/>
      <c r="C845" s="153"/>
      <c r="D845" s="153"/>
      <c r="E845" s="146"/>
      <c r="F845" s="146"/>
      <c r="G845" s="146"/>
      <c r="H845" s="134"/>
      <c r="I845" s="146"/>
      <c r="J845" s="134"/>
      <c r="K845" s="42"/>
      <c r="L845" s="145"/>
      <c r="M845" s="239"/>
      <c r="N845" s="134"/>
      <c r="O845" s="134"/>
      <c r="P845" s="146"/>
      <c r="Q845" s="146"/>
      <c r="R845" s="134"/>
      <c r="S845" s="134"/>
      <c r="T845" s="146"/>
      <c r="U845" s="146"/>
      <c r="V845" s="134"/>
      <c r="W845" s="42"/>
      <c r="X845" s="147"/>
      <c r="Y845" s="5"/>
      <c r="Z845" s="75"/>
      <c r="AA845" s="229"/>
      <c r="AB845" s="229"/>
      <c r="AC845" s="230"/>
      <c r="AD845" s="182"/>
      <c r="AE845" s="242"/>
      <c r="AF845" s="154"/>
      <c r="AG845" s="183"/>
      <c r="AH845" s="154"/>
      <c r="AI845" s="183"/>
      <c r="AJ845" s="184"/>
      <c r="AK845" s="185"/>
      <c r="AL845" s="154"/>
      <c r="AM845" s="183"/>
      <c r="AN845" s="154"/>
      <c r="AO845" s="183"/>
      <c r="AP845" s="186"/>
      <c r="AQ845" s="185"/>
      <c r="AR845" s="154"/>
      <c r="AS845" s="183"/>
      <c r="AT845" s="154"/>
      <c r="AU845" s="183"/>
      <c r="AV845" s="187"/>
      <c r="AW845" s="237"/>
      <c r="AX845" s="236"/>
      <c r="AY845" s="6"/>
      <c r="AZ845" s="237"/>
      <c r="BA845" s="237"/>
      <c r="BB845" s="129"/>
      <c r="BC845" s="27"/>
      <c r="BD845" s="237"/>
      <c r="BE845" s="228"/>
      <c r="BF845" s="131"/>
      <c r="BG845" s="131"/>
      <c r="BH845" s="228"/>
      <c r="BI845" s="131"/>
      <c r="BJ845" s="1"/>
      <c r="BN845" s="1"/>
      <c r="BQ845" s="178"/>
      <c r="BX845" s="178"/>
      <c r="CB845" s="178"/>
      <c r="CF845" s="178"/>
      <c r="CH845">
        <f t="shared" si="1119"/>
        <v>0</v>
      </c>
      <c r="CI845" s="178"/>
      <c r="CK845" s="1"/>
      <c r="CL845" s="281"/>
      <c r="CM845" s="1"/>
      <c r="CN845" s="282"/>
      <c r="CO845" s="178"/>
    </row>
    <row r="846" spans="1:96" ht="18" customHeight="1" x14ac:dyDescent="0.55000000000000004">
      <c r="A846" s="178"/>
      <c r="B846" s="239"/>
      <c r="C846" s="153"/>
      <c r="D846" s="153"/>
      <c r="E846" s="146"/>
      <c r="F846" s="146"/>
      <c r="G846" s="146"/>
      <c r="H846" s="134"/>
      <c r="I846" s="146"/>
      <c r="J846" s="134"/>
      <c r="K846" s="42"/>
      <c r="L846" s="145"/>
      <c r="M846" s="146"/>
      <c r="N846" s="134"/>
      <c r="O846" s="134"/>
      <c r="P846" s="146"/>
      <c r="Q846" s="146"/>
      <c r="R846" s="134"/>
      <c r="S846" s="134"/>
      <c r="T846" s="146"/>
      <c r="U846" s="146"/>
      <c r="V846" s="134"/>
      <c r="W846" s="42"/>
      <c r="X846" s="147"/>
      <c r="Y846" s="5"/>
      <c r="Z846" s="75"/>
      <c r="AA846" s="229"/>
      <c r="AB846" s="229"/>
      <c r="AC846" s="230"/>
      <c r="AD846" s="182"/>
      <c r="AE846" s="242"/>
      <c r="AF846" s="154"/>
      <c r="AG846" s="183"/>
      <c r="AH846" s="154"/>
      <c r="AI846" s="183"/>
      <c r="AJ846" s="184"/>
      <c r="AK846" s="185"/>
      <c r="AL846" s="154"/>
      <c r="AM846" s="183"/>
      <c r="AN846" s="154"/>
      <c r="AO846" s="183"/>
      <c r="AP846" s="186"/>
      <c r="AQ846" s="185"/>
      <c r="AR846" s="154"/>
      <c r="AS846" s="183"/>
      <c r="AT846" s="154"/>
      <c r="AU846" s="183"/>
      <c r="AV846" s="187"/>
      <c r="AW846" s="237"/>
      <c r="AX846" s="236"/>
      <c r="AY846" s="6"/>
      <c r="AZ846" s="237"/>
      <c r="BA846" s="237"/>
      <c r="BB846" s="129"/>
      <c r="BC846" s="27"/>
      <c r="BD846" s="237"/>
      <c r="BE846" s="228"/>
      <c r="BF846" s="131"/>
      <c r="BG846" s="131"/>
      <c r="BH846" s="228"/>
      <c r="BI846" s="131"/>
      <c r="BJ846" s="1"/>
      <c r="BN846" s="1"/>
      <c r="BQ846" s="178"/>
      <c r="BX846" s="178"/>
      <c r="CB846" s="178"/>
      <c r="CF846" s="178"/>
      <c r="CI846" s="178"/>
      <c r="CK846" s="1"/>
      <c r="CL846" s="281"/>
      <c r="CM846" s="1"/>
      <c r="CN846" s="282"/>
      <c r="CO846" s="178"/>
    </row>
    <row r="847" spans="1:96" ht="7" customHeight="1" thickBot="1" x14ac:dyDescent="0.6">
      <c r="A847" s="66"/>
      <c r="B847" s="145"/>
      <c r="C847" s="153"/>
      <c r="D847" s="146"/>
      <c r="E847" s="146"/>
      <c r="F847" s="146"/>
      <c r="G847" s="146"/>
      <c r="H847" s="134"/>
      <c r="I847" s="146"/>
      <c r="J847" s="134"/>
      <c r="K847" s="147"/>
      <c r="L847" s="145"/>
      <c r="M847" s="146"/>
      <c r="N847" s="134"/>
      <c r="O847" s="134"/>
      <c r="P847" s="146"/>
      <c r="Q847" s="146"/>
      <c r="R847" s="134"/>
      <c r="S847" s="134"/>
      <c r="T847" s="146"/>
      <c r="U847" s="146"/>
      <c r="V847" s="134"/>
      <c r="W847" s="42"/>
      <c r="X847" s="147"/>
      <c r="Z847" s="66"/>
      <c r="AA847" s="64"/>
      <c r="AB847" s="64"/>
      <c r="AC847" s="64"/>
      <c r="AD847" s="182"/>
      <c r="AE847" s="242"/>
      <c r="AF847" s="154"/>
      <c r="AG847" s="183"/>
      <c r="AH847" s="154"/>
      <c r="AI847" s="183"/>
      <c r="AJ847" s="184"/>
      <c r="AK847" s="185"/>
      <c r="AL847" s="154"/>
      <c r="AM847" s="183"/>
      <c r="AN847" s="154"/>
      <c r="AO847" s="183"/>
      <c r="AP847" s="186"/>
      <c r="AQ847" s="185"/>
      <c r="AR847" s="154"/>
      <c r="AS847" s="183"/>
      <c r="AT847" s="154"/>
      <c r="AU847" s="183"/>
      <c r="AV847" s="187"/>
    </row>
    <row r="848" spans="1:96" x14ac:dyDescent="0.55000000000000004">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AE848">
        <f>SUM(AD443:AD448)</f>
        <v>190</v>
      </c>
      <c r="AY848" s="45" t="s">
        <v>474</v>
      </c>
      <c r="BB848" s="45" t="s">
        <v>473</v>
      </c>
      <c r="BV848">
        <f>SUM(BV442:BV847)</f>
        <v>298297</v>
      </c>
    </row>
    <row r="849" spans="1:54" x14ac:dyDescent="0.55000000000000004">
      <c r="B849">
        <f>SUM(B554:B584)</f>
        <v>832</v>
      </c>
      <c r="AI849" s="258">
        <f>SUM(AI189:AI558)</f>
        <v>205</v>
      </c>
      <c r="AJ849">
        <f>SUM(AI797:AI846)</f>
        <v>8395</v>
      </c>
      <c r="AY849" s="45">
        <f>SUM(AY359:AY413)</f>
        <v>69</v>
      </c>
      <c r="BB849" s="45">
        <f>SUM(BB374:BB413)</f>
        <v>941</v>
      </c>
    </row>
    <row r="850" spans="1:54" x14ac:dyDescent="0.55000000000000004">
      <c r="L850">
        <f>SUM(L97:L849)</f>
        <v>435108</v>
      </c>
      <c r="P850">
        <f>SUM(P97:P849)</f>
        <v>12198</v>
      </c>
      <c r="AD850">
        <f>SUM(AD188:AD194)</f>
        <v>82</v>
      </c>
      <c r="AY850" s="45" t="s">
        <v>685</v>
      </c>
    </row>
    <row r="851" spans="1:54" ht="15" customHeight="1" x14ac:dyDescent="0.55000000000000004">
      <c r="A851" s="129"/>
      <c r="D851">
        <f>SUM(B229:B259)</f>
        <v>435</v>
      </c>
      <c r="Z851" s="129"/>
      <c r="AA851" s="129"/>
      <c r="AB851" s="129"/>
      <c r="AC851" s="129"/>
      <c r="AF851">
        <f>SUM(AD188:AD558)</f>
        <v>10740</v>
      </c>
      <c r="AY851" s="45">
        <f>SUM(AY581:AY847)</f>
        <v>309</v>
      </c>
    </row>
    <row r="852" spans="1:54" x14ac:dyDescent="0.55000000000000004">
      <c r="AB852" s="45" t="s">
        <v>827</v>
      </c>
      <c r="AD852" s="45">
        <f>SUM(AD810:AD816)</f>
        <v>17671</v>
      </c>
      <c r="AE852" s="45"/>
      <c r="AF852" s="45"/>
      <c r="AG852" s="45"/>
      <c r="AH852" s="45"/>
      <c r="AI852" s="45">
        <f>SUM(AI810:AI816)</f>
        <v>1903</v>
      </c>
      <c r="AR852">
        <f>SUM(AQ769:AQ796)</f>
        <v>1699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18"/>
  <sheetViews>
    <sheetView zoomScaleNormal="100" workbookViewId="0">
      <pane xSplit="3" ySplit="1" topLeftCell="D596" activePane="bottomRight" state="frozen"/>
      <selection pane="topRight" activeCell="C1" sqref="C1"/>
      <selection pane="bottomLeft" activeCell="A2" sqref="A2"/>
      <selection pane="bottomRight" activeCell="C609" sqref="C609"/>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07"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c r="C608" s="1"/>
      <c r="J608" s="264"/>
      <c r="AG608" s="1"/>
      <c r="AH608" s="265"/>
      <c r="AI608" s="265"/>
      <c r="AK608" s="265"/>
    </row>
    <row r="609" spans="2:38" ht="17.5" customHeight="1" x14ac:dyDescent="0.55000000000000004">
      <c r="B609" s="264"/>
      <c r="C609" s="1"/>
      <c r="E609" s="292"/>
      <c r="J609" s="264"/>
      <c r="AG609" s="1"/>
      <c r="AH609" s="265"/>
      <c r="AI609" s="265"/>
    </row>
    <row r="610" spans="2:38" x14ac:dyDescent="0.55000000000000004">
      <c r="B610" s="239"/>
      <c r="C610" s="1"/>
      <c r="AG610" s="277">
        <v>1</v>
      </c>
    </row>
    <row r="611" spans="2:38" s="263" customFormat="1" ht="5" customHeight="1" x14ac:dyDescent="0.55000000000000004">
      <c r="B611" s="262"/>
      <c r="C611" s="261"/>
      <c r="AF611" s="5"/>
    </row>
    <row r="612" spans="2:38" ht="5.5" customHeight="1" x14ac:dyDescent="0.55000000000000004">
      <c r="B612" s="255"/>
      <c r="C612" s="1"/>
    </row>
    <row r="613" spans="2:38" x14ac:dyDescent="0.55000000000000004">
      <c r="B613">
        <f>SUM(B2:B612)</f>
        <v>15677</v>
      </c>
      <c r="C613" s="1" t="s">
        <v>348</v>
      </c>
      <c r="D613" s="27">
        <f t="shared" ref="D613:J613" si="138">SUM(D2:D612)</f>
        <v>4065</v>
      </c>
      <c r="E613" s="27">
        <f t="shared" si="138"/>
        <v>3487</v>
      </c>
      <c r="F613" s="27">
        <f t="shared" si="138"/>
        <v>1199</v>
      </c>
      <c r="G613">
        <f t="shared" si="138"/>
        <v>919</v>
      </c>
      <c r="H613">
        <f t="shared" si="138"/>
        <v>1459</v>
      </c>
      <c r="I613" s="27">
        <f t="shared" si="138"/>
        <v>863</v>
      </c>
      <c r="J613" s="27">
        <f t="shared" si="138"/>
        <v>3685</v>
      </c>
      <c r="K613">
        <f t="shared" ref="K613:AE613" si="139">SUM(K2:K612)</f>
        <v>526</v>
      </c>
      <c r="L613">
        <f t="shared" si="139"/>
        <v>14</v>
      </c>
      <c r="M613">
        <f t="shared" si="139"/>
        <v>37</v>
      </c>
      <c r="N613">
        <f t="shared" si="139"/>
        <v>107</v>
      </c>
      <c r="O613" s="27">
        <f t="shared" si="139"/>
        <v>371</v>
      </c>
      <c r="P613">
        <f t="shared" si="139"/>
        <v>17</v>
      </c>
      <c r="Q613">
        <f t="shared" si="139"/>
        <v>26</v>
      </c>
      <c r="R613">
        <f t="shared" si="139"/>
        <v>205</v>
      </c>
      <c r="S613">
        <f t="shared" si="139"/>
        <v>44</v>
      </c>
      <c r="T613">
        <f t="shared" si="139"/>
        <v>120</v>
      </c>
      <c r="U613">
        <f t="shared" si="139"/>
        <v>132</v>
      </c>
      <c r="V613">
        <f t="shared" si="139"/>
        <v>189</v>
      </c>
      <c r="W613">
        <f t="shared" si="139"/>
        <v>5</v>
      </c>
      <c r="X613">
        <f t="shared" si="139"/>
        <v>58</v>
      </c>
      <c r="Y613">
        <f t="shared" si="139"/>
        <v>174</v>
      </c>
      <c r="Z613">
        <f t="shared" si="139"/>
        <v>152</v>
      </c>
      <c r="AA613">
        <f t="shared" si="139"/>
        <v>1</v>
      </c>
      <c r="AB613">
        <f t="shared" si="139"/>
        <v>374</v>
      </c>
      <c r="AC613">
        <f t="shared" si="139"/>
        <v>68</v>
      </c>
      <c r="AD613">
        <f t="shared" si="139"/>
        <v>532</v>
      </c>
      <c r="AE613">
        <f t="shared" si="139"/>
        <v>533</v>
      </c>
      <c r="AL613" s="265"/>
    </row>
    <row r="614" spans="2:38" x14ac:dyDescent="0.55000000000000004">
      <c r="C614" s="1"/>
    </row>
    <row r="615" spans="2:38" ht="5" customHeight="1" x14ac:dyDescent="0.55000000000000004">
      <c r="C615" s="1"/>
    </row>
    <row r="618" spans="2:38" x14ac:dyDescent="0.55000000000000004">
      <c r="B618" s="239"/>
      <c r="K61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2" zoomScale="70" zoomScaleNormal="70" workbookViewId="0">
      <selection activeCell="O81" sqref="O8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52"/>
  <sheetViews>
    <sheetView topLeftCell="A2" workbookViewId="0">
      <pane xSplit="2" ySplit="2" topLeftCell="C641" activePane="bottomRight" state="frozen"/>
      <selection activeCell="O24" sqref="O24"/>
      <selection pane="topRight" activeCell="O24" sqref="O24"/>
      <selection pane="bottomLeft" activeCell="O24" sqref="O24"/>
      <selection pane="bottomRight" activeCell="G649" sqref="G64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48" si="223">+A624+1</f>
        <v>627</v>
      </c>
      <c r="B625" s="248"/>
      <c r="C625" s="45"/>
      <c r="D625" t="s">
        <v>847</v>
      </c>
      <c r="E625">
        <v>24</v>
      </c>
      <c r="F625">
        <f t="shared" ref="F625:F64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B649" s="248"/>
      <c r="C649" s="45"/>
      <c r="G649" s="1"/>
      <c r="H649" s="129"/>
      <c r="I649" s="247"/>
      <c r="J649" s="129"/>
      <c r="K649" s="252"/>
      <c r="L649" s="275"/>
      <c r="M649" s="5"/>
      <c r="N649" s="252"/>
      <c r="O649" s="129"/>
      <c r="P649" s="129"/>
      <c r="Q649" s="6"/>
      <c r="R649" s="276"/>
      <c r="S649" s="238"/>
      <c r="T649" s="253"/>
      <c r="U649" s="278"/>
      <c r="V649" s="5"/>
      <c r="W649" s="27"/>
      <c r="X649" s="253"/>
      <c r="Y649" s="5"/>
      <c r="Z649" s="250"/>
    </row>
    <row r="650" spans="1:26" x14ac:dyDescent="0.55000000000000004">
      <c r="B650" s="248"/>
      <c r="C650" s="45"/>
      <c r="G650" s="1"/>
      <c r="H650" s="128"/>
      <c r="I650" s="285"/>
      <c r="J650" s="128"/>
      <c r="K650" s="286"/>
      <c r="L650" s="287"/>
      <c r="M650" s="285"/>
      <c r="N650" s="286"/>
      <c r="O650" s="128"/>
      <c r="P650" s="285"/>
      <c r="Q650" s="288"/>
      <c r="R650" s="289"/>
      <c r="S650" s="288"/>
      <c r="T650" s="128"/>
      <c r="U650" s="290"/>
      <c r="V650" s="285"/>
      <c r="W650" s="285"/>
      <c r="X650" s="128"/>
      <c r="Y650" s="285"/>
      <c r="Z650" s="128"/>
    </row>
    <row r="651" spans="1:26" ht="7.5" customHeight="1" x14ac:dyDescent="0.55000000000000004">
      <c r="H651" s="285"/>
      <c r="I651" s="285"/>
      <c r="J651" s="285"/>
      <c r="K651" s="285"/>
      <c r="L651" s="291"/>
      <c r="M651" s="285"/>
      <c r="N651" s="285"/>
      <c r="O651" s="285"/>
      <c r="P651" s="285"/>
      <c r="Q651" s="285"/>
      <c r="R651" s="291"/>
      <c r="S651" s="285"/>
      <c r="T651" s="285"/>
      <c r="U651" s="285"/>
      <c r="V651" s="285"/>
      <c r="W651" s="285"/>
      <c r="X651" s="128"/>
      <c r="Y651" s="285"/>
      <c r="Z651" s="128"/>
    </row>
    <row r="652" spans="1:26" x14ac:dyDescent="0.55000000000000004">
      <c r="H652" s="285"/>
      <c r="I652" s="285"/>
      <c r="J652" s="285"/>
      <c r="K652" s="285"/>
      <c r="L652" s="291"/>
      <c r="M652" s="285"/>
      <c r="N652" s="285"/>
      <c r="O652" s="285"/>
      <c r="P652" s="285"/>
      <c r="Q652" s="285"/>
      <c r="R652" s="291"/>
      <c r="S652" s="285"/>
      <c r="T652" s="285"/>
      <c r="U652" s="285"/>
      <c r="V652" s="285"/>
      <c r="W652" s="285"/>
      <c r="X652" s="128"/>
      <c r="Y652" s="285"/>
      <c r="Z65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2022-04-18T05:18:22Z</dcterms:modified>
</cp:coreProperties>
</file>