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EDB92373-45BA-48E5-97A3-30FBF6755E99}"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85" i="2" l="1"/>
  <c r="AE885" i="2"/>
  <c r="AB885" i="2"/>
  <c r="AA885" i="2"/>
  <c r="Z885" i="2"/>
  <c r="Y885" i="2"/>
  <c r="X885" i="2"/>
  <c r="W885" i="2"/>
  <c r="P885" i="2"/>
  <c r="O885" i="2"/>
  <c r="M885" i="2"/>
  <c r="K885" i="2"/>
  <c r="H885" i="2"/>
  <c r="CU884" i="5"/>
  <c r="CR884" i="5"/>
  <c r="CN884" i="5"/>
  <c r="CL884" i="5"/>
  <c r="CI884" i="5"/>
  <c r="CF884" i="5"/>
  <c r="CE884" i="5"/>
  <c r="CD884" i="5"/>
  <c r="CC884" i="5"/>
  <c r="CB884" i="5"/>
  <c r="CA884" i="5"/>
  <c r="BZ884" i="5"/>
  <c r="BY884" i="5"/>
  <c r="BX884" i="5"/>
  <c r="BT884" i="5"/>
  <c r="BS884" i="5"/>
  <c r="BR884" i="5"/>
  <c r="BQ884" i="5"/>
  <c r="BM884" i="5"/>
  <c r="BL884" i="5"/>
  <c r="BP884" i="5" s="1"/>
  <c r="BH884" i="5"/>
  <c r="BF884" i="5"/>
  <c r="BD884" i="5"/>
  <c r="BC884" i="5"/>
  <c r="BA884" i="5"/>
  <c r="AZ884" i="5"/>
  <c r="AX884" i="5"/>
  <c r="AW884" i="5"/>
  <c r="AU884" i="5"/>
  <c r="CT884" i="5" s="1"/>
  <c r="AS884" i="5"/>
  <c r="AQ884" i="5"/>
  <c r="CS884" i="5" s="1"/>
  <c r="AM884" i="5"/>
  <c r="AK884" i="5"/>
  <c r="AI884" i="5"/>
  <c r="CQ884" i="5" s="1"/>
  <c r="AG884" i="5"/>
  <c r="CK884" i="5" s="1"/>
  <c r="AD884" i="5"/>
  <c r="BV884" i="5" s="1"/>
  <c r="BW884" i="5" s="1"/>
  <c r="AC884" i="5"/>
  <c r="AB884" i="5"/>
  <c r="AA884" i="5"/>
  <c r="Z884" i="5"/>
  <c r="BE884" i="5" s="1"/>
  <c r="BJ884" i="5" s="1"/>
  <c r="BN884" i="5" s="1"/>
  <c r="Y884" i="5"/>
  <c r="C884" i="5"/>
  <c r="D884" i="5" s="1"/>
  <c r="AJ647" i="7"/>
  <c r="AI647" i="7"/>
  <c r="AG647" i="7"/>
  <c r="J647" i="7"/>
  <c r="B647" i="7" s="1"/>
  <c r="AK647" i="7" s="1"/>
  <c r="AH647" i="7" s="1"/>
  <c r="Y688" i="6"/>
  <c r="Z688" i="6" s="1"/>
  <c r="X688" i="6"/>
  <c r="V688" i="6"/>
  <c r="U688" i="6"/>
  <c r="T688" i="6"/>
  <c r="S688" i="6"/>
  <c r="R688" i="6"/>
  <c r="N688" i="6"/>
  <c r="L688" i="6"/>
  <c r="K688" i="6"/>
  <c r="I688" i="6"/>
  <c r="W688" i="6" s="1"/>
  <c r="F688" i="6"/>
  <c r="A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AH646" i="7" s="1"/>
  <c r="Y687" i="6"/>
  <c r="V687" i="6"/>
  <c r="U687" i="6"/>
  <c r="CR883" i="5"/>
  <c r="CL883" i="5"/>
  <c r="CJ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AH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H643" i="7" s="1"/>
  <c r="BK884" i="5" l="1"/>
  <c r="BO884" i="5"/>
  <c r="BI884" i="5"/>
  <c r="BG884" i="5" s="1"/>
  <c r="I885" i="2"/>
  <c r="CM884" i="5"/>
  <c r="AE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89"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CM857" i="5" s="1"/>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V892" i="5" l="1"/>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92"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9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AV889"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90" i="5"/>
  <c r="AF839" i="2"/>
  <c r="AE839" i="2"/>
  <c r="AA839" i="2"/>
  <c r="Z839" i="2"/>
  <c r="X839" i="2"/>
  <c r="W839" i="2"/>
  <c r="P839" i="2"/>
  <c r="O653" i="7"/>
  <c r="G653"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891" i="5" s="1"/>
  <c r="AS828" i="5"/>
  <c r="AQ828" i="5"/>
  <c r="AO828" i="5"/>
  <c r="AM828" i="5"/>
  <c r="AI828" i="5"/>
  <c r="AJ891"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9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9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890"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89" i="5"/>
  <c r="AJ889" i="5"/>
  <c r="AJ890"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U770" i="5" l="1"/>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92"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89"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91" i="5"/>
  <c r="AS581" i="5"/>
  <c r="CU581" i="5" s="1"/>
  <c r="AG581" i="5"/>
  <c r="CK581" i="5" s="1"/>
  <c r="X65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5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5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5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88" i="5" s="1"/>
  <c r="CJ443" i="5"/>
  <c r="AE888"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89" i="5"/>
  <c r="CL378" i="5" l="1"/>
  <c r="CI378" i="5"/>
  <c r="CE378" i="5"/>
  <c r="CD378" i="5"/>
  <c r="CC378" i="5"/>
  <c r="CB378" i="5"/>
  <c r="CA378" i="5"/>
  <c r="BZ378" i="5"/>
  <c r="BY378" i="5"/>
  <c r="BX378" i="5"/>
  <c r="BT378" i="5"/>
  <c r="BS378" i="5"/>
  <c r="BR378" i="5"/>
  <c r="BQ378" i="5"/>
  <c r="BL378" i="5"/>
  <c r="BM378" i="5"/>
  <c r="BH378" i="5"/>
  <c r="BF378" i="5"/>
  <c r="BB889"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K315" i="5" s="1"/>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53"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53" i="7"/>
  <c r="AD653" i="7"/>
  <c r="AB653" i="7"/>
  <c r="Y653" i="7"/>
  <c r="N653" i="7"/>
  <c r="E653"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5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9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8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93"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9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9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83" i="5" l="1"/>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53" i="7"/>
  <c r="T653" i="7"/>
  <c r="R653" i="7"/>
  <c r="Z653" i="7"/>
  <c r="AC65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53" i="7"/>
  <c r="AJ371" i="7"/>
  <c r="S653" i="7"/>
  <c r="B371" i="7"/>
  <c r="AK371" i="7" s="1"/>
  <c r="U653" i="7"/>
  <c r="Y878" i="2" l="1"/>
  <c r="H879" i="2"/>
  <c r="H880" i="2" s="1"/>
  <c r="H881" i="2" s="1"/>
  <c r="H882" i="2" s="1"/>
  <c r="H883" i="2" s="1"/>
  <c r="H884"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84" i="2" l="1"/>
  <c r="Y883" i="2"/>
  <c r="Y882" i="2"/>
  <c r="Y881" i="2"/>
  <c r="Y880" i="2"/>
  <c r="Y879" i="2"/>
  <c r="W543" i="6"/>
  <c r="I544" i="6"/>
  <c r="I667" i="2"/>
  <c r="AB667" i="2"/>
  <c r="M668" i="2"/>
  <c r="M669" i="2" s="1"/>
  <c r="M670" i="2" s="1"/>
  <c r="M671" i="2" s="1"/>
  <c r="M672" i="2" s="1"/>
  <c r="M673" i="2" s="1"/>
  <c r="AB666" i="2"/>
  <c r="I666" i="2"/>
  <c r="AB665" i="2"/>
  <c r="I665" i="2"/>
  <c r="M653" i="7"/>
  <c r="K653" i="7"/>
  <c r="AJ392" i="7"/>
  <c r="I653"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I878" i="2"/>
  <c r="AB877" i="2"/>
  <c r="I877" i="2"/>
  <c r="AB876" i="2"/>
  <c r="I876" i="2"/>
  <c r="AB875" i="2"/>
  <c r="I875" i="2"/>
  <c r="AB874" i="2"/>
  <c r="I874" i="2"/>
  <c r="AB873" i="2"/>
  <c r="I873" i="2"/>
  <c r="AB872" i="2"/>
  <c r="I872" i="2"/>
  <c r="I871" i="2"/>
  <c r="AB871" i="2"/>
  <c r="W563" i="6"/>
  <c r="I564" i="6"/>
  <c r="AB884" i="2" l="1"/>
  <c r="I884" i="2"/>
  <c r="AB883" i="2"/>
  <c r="I883" i="2"/>
  <c r="AB882" i="2"/>
  <c r="I882" i="2"/>
  <c r="AB881" i="2"/>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53" i="7"/>
  <c r="AJ536" i="7"/>
  <c r="H653" i="7"/>
  <c r="AI536" i="7"/>
  <c r="B536" i="7"/>
  <c r="AK536" i="7" s="1"/>
  <c r="L65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53" i="7"/>
  <c r="B573" i="7"/>
  <c r="AK573" i="7" s="1"/>
  <c r="AJ573" i="7"/>
  <c r="B653"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s="1"/>
</calcChain>
</file>

<file path=xl/sharedStrings.xml><?xml version="1.0" encoding="utf-8"?>
<sst xmlns="http://schemas.openxmlformats.org/spreadsheetml/2006/main" count="1216" uniqueCount="914">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</sst>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国家衛健委発表に基づく感染状況!$AE$374:$AE$888</c:f>
              <c:numCache>
                <c:formatCode>m"月"d"日"</c:formatCode>
                <c:ptCount val="51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numCache>
            </c:numRef>
          </c:cat>
          <c:val>
            <c:numRef>
              <c:f>国家衛健委発表に基づく感染状況!$AF$374:$AF$888</c:f>
              <c:numCache>
                <c:formatCode>#,##0_);[Red]\(#,##0\)</c:formatCode>
                <c:ptCount val="51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香港マカオ台湾の患者・海外輸入症例・無症状病原体保有者!$CN$189:$CN$887</c:f>
              <c:numCache>
                <c:formatCode>m"月"d"日"</c:formatCode>
                <c:ptCount val="6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numCache>
            </c:numRef>
          </c:cat>
          <c:val>
            <c:numRef>
              <c:f>香港マカオ台湾の患者・海外輸入症例・無症状病原体保有者!$CO$189:$CO$887</c:f>
              <c:numCache>
                <c:formatCode>General</c:formatCode>
                <c:ptCount val="69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省市別輸入症例数変化!$C$2:$C$650</c:f>
              <c:numCache>
                <c:formatCode>m"月"d"日"</c:formatCode>
                <c:ptCount val="6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省市別輸入症例数変化!$D$2:$D$650</c:f>
              <c:numCache>
                <c:formatCode>General</c:formatCode>
                <c:ptCount val="64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省市別輸入症例数変化!$C$2:$C$650</c:f>
              <c:numCache>
                <c:formatCode>m"月"d"日"</c:formatCode>
                <c:ptCount val="6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省市別輸入症例数変化!$E$2:$E$650</c:f>
              <c:numCache>
                <c:formatCode>General</c:formatCode>
                <c:ptCount val="64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省市別輸入症例数変化!$C$2:$C$650</c:f>
              <c:numCache>
                <c:formatCode>m"月"d"日"</c:formatCode>
                <c:ptCount val="6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省市別輸入症例数変化!$F$2:$F$650</c:f>
              <c:numCache>
                <c:formatCode>General</c:formatCode>
                <c:ptCount val="64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省市別輸入症例数変化!$C$2:$C$650</c:f>
              <c:numCache>
                <c:formatCode>m"月"d"日"</c:formatCode>
                <c:ptCount val="6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省市別輸入症例数変化!$G$2:$G$650</c:f>
              <c:numCache>
                <c:formatCode>General</c:formatCode>
                <c:ptCount val="64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省市別輸入症例数変化!$C$2:$C$650</c:f>
              <c:numCache>
                <c:formatCode>m"月"d"日"</c:formatCode>
                <c:ptCount val="6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省市別輸入症例数変化!$H$2:$H$650</c:f>
              <c:numCache>
                <c:formatCode>General</c:formatCode>
                <c:ptCount val="64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省市別輸入症例数変化!$C$2:$C$650</c:f>
              <c:numCache>
                <c:formatCode>m"月"d"日"</c:formatCode>
                <c:ptCount val="6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省市別輸入症例数変化!$I$2:$I$650</c:f>
              <c:numCache>
                <c:formatCode>General</c:formatCode>
                <c:ptCount val="64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省市別輸入症例数変化!$C$2:$C$650</c:f>
              <c:numCache>
                <c:formatCode>m"月"d"日"</c:formatCode>
                <c:ptCount val="6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省市別輸入症例数変化!$J$2:$J$650</c:f>
              <c:numCache>
                <c:formatCode>0_);[Red]\(0\)</c:formatCode>
                <c:ptCount val="64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香港マカオ台湾の患者・海外輸入症例・無症状病原体保有者!$BR$29:$BR$887</c:f>
              <c:numCache>
                <c:formatCode>General</c:formatCode>
                <c:ptCount val="85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香港マカオ台湾の患者・海外輸入症例・無症状病原体保有者!$BS$29:$BS$887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香港マカオ台湾の患者・海外輸入症例・無症状病原体保有者!$BT$29:$BT$887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香港マカオ台湾の患者・海外輸入症例・無症状病原体保有者!$AX$169:$AX$887</c:f>
              <c:numCache>
                <c:formatCode>m"月"d"日"</c:formatCode>
                <c:ptCount val="7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numCache>
            </c:numRef>
          </c:cat>
          <c:val>
            <c:numRef>
              <c:f>香港マカオ台湾の患者・海外輸入症例・無症状病原体保有者!$AY$169:$AY$887</c:f>
              <c:numCache>
                <c:formatCode>General</c:formatCode>
                <c:ptCount val="71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香港マカオ台湾の患者・海外輸入症例・無症状病原体保有者!$AX$169:$AX$887</c:f>
              <c:numCache>
                <c:formatCode>m"月"d"日"</c:formatCode>
                <c:ptCount val="7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numCache>
            </c:numRef>
          </c:cat>
          <c:val>
            <c:numRef>
              <c:f>香港マカオ台湾の患者・海外輸入症例・無症状病原体保有者!$BB$169:$BB$887</c:f>
              <c:numCache>
                <c:formatCode>General</c:formatCode>
                <c:ptCount val="71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香港マカオ台湾の患者・海外輸入症例・無症状病原体保有者!$AX$169:$AX$887</c:f>
              <c:numCache>
                <c:formatCode>m"月"d"日"</c:formatCode>
                <c:ptCount val="7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numCache>
            </c:numRef>
          </c:cat>
          <c:val>
            <c:numRef>
              <c:f>香港マカオ台湾の患者・海外輸入症例・無症状病原体保有者!$AZ$169:$AZ$887</c:f>
              <c:numCache>
                <c:formatCode>General</c:formatCode>
                <c:ptCount val="71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香港マカオ台湾の患者・海外輸入症例・無症状病原体保有者!$AX$169:$AX$887</c:f>
              <c:numCache>
                <c:formatCode>m"月"d"日"</c:formatCode>
                <c:ptCount val="7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numCache>
            </c:numRef>
          </c:cat>
          <c:val>
            <c:numRef>
              <c:f>香港マカオ台湾の患者・海外輸入症例・無症状病原体保有者!$BC$169:$BC$887</c:f>
              <c:numCache>
                <c:formatCode>General</c:formatCode>
                <c:ptCount val="71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国家衛健委発表に基づく感染状況!$AA$27:$AA$889</c:f>
              <c:numCache>
                <c:formatCode>General</c:formatCode>
                <c:ptCount val="8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国家衛健委発表に基づく感染状況!$AB$27:$AB$889</c:f>
              <c:numCache>
                <c:formatCode>General</c:formatCode>
                <c:ptCount val="8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国家衛健委発表に基づく感染状況!$AA$27:$AA$889</c:f>
              <c:numCache>
                <c:formatCode>General</c:formatCode>
                <c:ptCount val="8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国家衛健委発表に基づく感染状況!$AB$27:$AB$889</c:f>
              <c:numCache>
                <c:formatCode>General</c:formatCode>
                <c:ptCount val="8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国家衛健委発表に基づく感染状況!$AA$27:$AA$889</c:f>
              <c:numCache>
                <c:formatCode>General</c:formatCode>
                <c:ptCount val="8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国家衛健委発表に基づく感染状況!$AB$27:$AB$889</c:f>
              <c:numCache>
                <c:formatCode>General</c:formatCode>
                <c:ptCount val="8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香港マカオ台湾の患者・海外輸入症例・無症状病原体保有者!$CR$485:$CR$887</c:f>
              <c:numCache>
                <c:formatCode>m"月"d"日"</c:formatCode>
                <c:ptCount val="4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numCache>
            </c:numRef>
          </c:cat>
          <c:val>
            <c:numRef>
              <c:f>香港マカオ台湾の患者・海外輸入症例・無症状病原体保有者!$CS$485:$CS$887</c:f>
              <c:numCache>
                <c:formatCode>General</c:formatCode>
                <c:ptCount val="40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香港マカオ台湾の患者・海外輸入症例・無症状病原体保有者!$CR$485:$CR$887</c:f>
              <c:numCache>
                <c:formatCode>m"月"d"日"</c:formatCode>
                <c:ptCount val="4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numCache>
            </c:numRef>
          </c:cat>
          <c:val>
            <c:numRef>
              <c:f>香港マカオ台湾の患者・海外輸入症例・無症状病原体保有者!$CT$485:$CT$887</c:f>
              <c:numCache>
                <c:formatCode>General</c:formatCode>
                <c:ptCount val="40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香港マカオ台湾の患者・海外輸入症例・無症状病原体保有者!$BJ$97:$BJ$886</c:f>
              <c:numCache>
                <c:formatCode>m"月"d"日"</c:formatCode>
                <c:ptCount val="7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numCache>
            </c:numRef>
          </c:cat>
          <c:val>
            <c:numRef>
              <c:f>香港マカオ台湾の患者・海外輸入症例・無症状病原体保有者!$BK$97:$BK$886</c:f>
              <c:numCache>
                <c:formatCode>General</c:formatCode>
                <c:ptCount val="79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香港マカオ台湾の患者・海外輸入症例・無症状病原体保有者!$BJ$97:$BJ$886</c:f>
              <c:numCache>
                <c:formatCode>m"月"d"日"</c:formatCode>
                <c:ptCount val="7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numCache>
            </c:numRef>
          </c:cat>
          <c:val>
            <c:numRef>
              <c:f>香港マカオ台湾の患者・海外輸入症例・無症状病原体保有者!$BL$97:$BL$886</c:f>
              <c:numCache>
                <c:formatCode>General</c:formatCode>
                <c:ptCount val="79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香港マカオ台湾の患者・海外輸入症例・無症状病原体保有者!$CM$29:$CM$887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国家衛健委発表に基づく感染状況!$X$27:$X$889</c:f>
              <c:numCache>
                <c:formatCode>#,##0_);[Red]\(#,##0\)</c:formatCode>
                <c:ptCount val="8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国家衛健委発表に基づく感染状況!$Y$27:$Y$889</c:f>
              <c:numCache>
                <c:formatCode>General</c:formatCode>
                <c:ptCount val="8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香港マカオ台湾の患者・海外輸入症例・無症状病原体保有者!$CK$29:$CK$887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香港マカオ台湾の患者・海外輸入症例・無症状病原体保有者!$CJ$29:$CJ$887</c:f>
              <c:numCache>
                <c:formatCode>General</c:formatCode>
                <c:ptCount val="8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香港マカオ台湾の患者・海外輸入症例・無症状病原体保有者!$CK$29:$CK$887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香港マカオ台湾の患者・海外輸入症例・無症状病原体保有者!$CI$29:$CI$887</c15:sqref>
                        </c15:formulaRef>
                      </c:ext>
                    </c:extLst>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extLst>
                      <c:ext uri="{02D57815-91ED-43cb-92C2-25804820EDAC}">
                        <c15:formulaRef>
                          <c15:sqref>香港マカオ台湾の患者・海外輸入症例・無症状病原体保有者!$CJ$29:$CJ$887</c15:sqref>
                        </c15:formulaRef>
                      </c:ext>
                    </c:extLst>
                    <c:numCache>
                      <c:formatCode>General</c:formatCode>
                      <c:ptCount val="8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国家衛健委発表に基づく感染状況!$AE$374:$AE$888</c:f>
              <c:numCache>
                <c:formatCode>m"月"d"日"</c:formatCode>
                <c:ptCount val="51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numCache>
            </c:numRef>
          </c:cat>
          <c:val>
            <c:numRef>
              <c:f>国家衛健委発表に基づく感染状況!$AF$374:$AF$888</c:f>
              <c:numCache>
                <c:formatCode>#,##0_);[Red]\(#,##0\)</c:formatCode>
                <c:ptCount val="51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省市別輸入症例数変化!$AG$2:$AG$649</c:f>
              <c:numCache>
                <c:formatCode>m"月"d"日"</c:formatCode>
                <c:ptCount val="6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省市別輸入症例数変化!$AH$2:$AH$649</c:f>
              <c:numCache>
                <c:formatCode>0_);[Red]\(0\)</c:formatCode>
                <c:ptCount val="64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省市別輸入症例数変化!$AG$2:$AG$649</c:f>
              <c:numCache>
                <c:formatCode>m"月"d"日"</c:formatCode>
                <c:ptCount val="6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省市別輸入症例数変化!$AI$2:$AI$649</c:f>
              <c:numCache>
                <c:formatCode>0_);[Red]\(0\)</c:formatCode>
                <c:ptCount val="64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省市別輸入症例数変化!$AG$2:$AG$649</c:f>
              <c:numCache>
                <c:formatCode>m"月"d"日"</c:formatCode>
                <c:ptCount val="6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numCache>
            </c:numRef>
          </c:cat>
          <c:val>
            <c:numRef>
              <c:f>省市別輸入症例数変化!$AJ$2:$AJ$649</c:f>
              <c:numCache>
                <c:formatCode>General</c:formatCode>
                <c:ptCount val="64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香港マカオ台湾の患者・海外輸入症例・無症状病原体保有者!$CP$189:$CP$886</c:f>
              <c:numCache>
                <c:formatCode>m"月"d"日"</c:formatCode>
                <c:ptCount val="6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numCache>
            </c:numRef>
          </c:cat>
          <c:val>
            <c:numRef>
              <c:f>香港マカオ台湾の患者・海外輸入症例・無症状病原体保有者!$CQ$189:$CQ$886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香港マカオ台湾の患者・海外輸入症例・無症状病原体保有者!$CN$189:$CN$887</c:f>
              <c:numCache>
                <c:formatCode>m"月"d"日"</c:formatCode>
                <c:ptCount val="6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numCache>
            </c:numRef>
          </c:cat>
          <c:val>
            <c:numRef>
              <c:f>香港マカオ台湾の患者・海外輸入症例・無症状病原体保有者!$CO$189:$CO$887</c:f>
              <c:numCache>
                <c:formatCode>General</c:formatCode>
                <c:ptCount val="69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香港マカオ台湾の患者・海外輸入症例・無症状病原体保有者!$BJ$97:$BJ$886</c:f>
              <c:numCache>
                <c:formatCode>m"月"d"日"</c:formatCode>
                <c:ptCount val="7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numCache>
            </c:numRef>
          </c:cat>
          <c:val>
            <c:numRef>
              <c:f>香港マカオ台湾の患者・海外輸入症例・無症状病原体保有者!$BL$97:$BL$886</c:f>
              <c:numCache>
                <c:formatCode>General</c:formatCode>
                <c:ptCount val="79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香港マカオ台湾の患者・海外輸入症例・無症状病原体保有者!$BJ$97:$BJ$886</c:f>
              <c:numCache>
                <c:formatCode>m"月"d"日"</c:formatCode>
                <c:ptCount val="7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numCache>
            </c:numRef>
          </c:cat>
          <c:val>
            <c:numRef>
              <c:f>香港マカオ台湾の患者・海外輸入症例・無症状病原体保有者!$BK$97:$BK$886</c:f>
              <c:numCache>
                <c:formatCode>General</c:formatCode>
                <c:ptCount val="79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国家衛健委発表に基づく感染状況!$W$27:$W$888</c:f>
              <c:numCache>
                <c:formatCode>m"月"d"日"</c:formatCode>
                <c:ptCount val="8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国家衛健委発表に基づく感染状況!$X$27:$X$888</c:f>
              <c:numCache>
                <c:formatCode>#,##0_);[Red]\(#,##0\)</c:formatCode>
                <c:ptCount val="8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国家衛健委発表に基づく感染状況!$W$27:$W$888</c:f>
              <c:numCache>
                <c:formatCode>m"月"d"日"</c:formatCode>
                <c:ptCount val="8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国家衛健委発表に基づく感染状況!$Y$27:$Y$888</c:f>
              <c:numCache>
                <c:formatCode>General</c:formatCode>
                <c:ptCount val="8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国家衛健委発表に基づく感染状況!$AA$27:$AA$889</c:f>
              <c:numCache>
                <c:formatCode>General</c:formatCode>
                <c:ptCount val="8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国家衛健委発表に基づく感染状況!$Z$27:$Z$889</c:f>
              <c:numCache>
                <c:formatCode>m"月"d"日"</c:formatCode>
                <c:ptCount val="8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numCache>
            </c:numRef>
          </c:cat>
          <c:val>
            <c:numRef>
              <c:f>国家衛健委発表に基づく感染状況!$AB$27:$AB$889</c:f>
              <c:numCache>
                <c:formatCode>General</c:formatCode>
                <c:ptCount val="8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香港マカオ台湾の患者・海外輸入症例・無症状病原体保有者!$CP$189:$CP$886</c:f>
              <c:numCache>
                <c:formatCode>m"月"d"日"</c:formatCode>
                <c:ptCount val="6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numCache>
            </c:numRef>
          </c:cat>
          <c:val>
            <c:numRef>
              <c:f>香港マカオ台湾の患者・海外輸入症例・無症状病原体保有者!$CQ$189:$CQ$886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香港マカオ台湾の患者・海外輸入症例・無症状病原体保有者!$CN$189:$CN$887</c:f>
              <c:numCache>
                <c:formatCode>m"月"d"日"</c:formatCode>
                <c:ptCount val="6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numCache>
            </c:numRef>
          </c:cat>
          <c:val>
            <c:numRef>
              <c:f>香港マカオ台湾の患者・海外輸入症例・無症状病原体保有者!$CO$189:$CO$887</c:f>
              <c:numCache>
                <c:formatCode>General</c:formatCode>
                <c:ptCount val="69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altLang="en-US" sz="1800" b="1"/>
              <a:t>台湾 </a:t>
            </a:r>
            <a:r>
              <a:rPr lang="en-US" altLang="ja-JP" sz="1800" b="1"/>
              <a:t>2022</a:t>
            </a:r>
            <a:r>
              <a:rPr lang="ja-JP" altLang="en-US" sz="1800" b="1"/>
              <a:t>年以後の推移</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香港マカオ台湾の患者・海外輸入症例・無症状病原体保有者!$BE$70:$BE$887</c:f>
              <c:numCache>
                <c:formatCode>m"月"d"日"</c:formatCode>
                <c:ptCount val="8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numCache>
            </c:numRef>
          </c:cat>
          <c:val>
            <c:numRef>
              <c:f>香港マカオ台湾の患者・海外輸入症例・無症状病原体保有者!$BF$70:$BF$887</c:f>
              <c:numCache>
                <c:formatCode>General</c:formatCode>
                <c:ptCount val="81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香港マカオ台湾の患者・海外輸入症例・無症状病原体保有者!$BE$70:$BE$887</c:f>
              <c:numCache>
                <c:formatCode>m"月"d"日"</c:formatCode>
                <c:ptCount val="8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numCache>
            </c:numRef>
          </c:cat>
          <c:val>
            <c:numRef>
              <c:f>香港マカオ台湾の患者・海外輸入症例・無症状病原体保有者!$BG$70:$BG$887</c:f>
              <c:numCache>
                <c:formatCode>General</c:formatCode>
                <c:ptCount val="81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香港マカオ台湾の患者・海外輸入症例・無症状病原体保有者!$BY$29:$BY$887</c:f>
              <c:numCache>
                <c:formatCode>General</c:formatCode>
                <c:ptCount val="85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香港マカオ台湾の患者・海外輸入症例・無症状病原体保有者!$BZ$29:$BZ$887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香港マカオ台湾の患者・海外輸入症例・無症状病原体保有者!$CA$29:$CA$887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香港マカオ台湾の患者・海外輸入症例・無症状病原体保有者!$CC$29:$CC$887</c:f>
              <c:numCache>
                <c:formatCode>General</c:formatCode>
                <c:ptCount val="85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香港マカオ台湾の患者・海外輸入症例・無症状病原体保有者!$CD$29:$CD$887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香港マカオ台湾の患者・海外輸入症例・無症状病原体保有者!$CE$29:$CE$887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18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00"/>
      </c:valAx>
      <c:valAx>
        <c:axId val="684486112"/>
        <c:scaling>
          <c:orientation val="minMax"/>
          <c:max val="1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3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香港マカオ台湾の患者・海外輸入症例・無症状病原体保有者!$CM$29:$CM$887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香港マカオ台湾の患者・海外輸入症例・無症状病原体保有者!$CJ$29:$CJ$887</c:f>
              <c:numCache>
                <c:formatCode>General</c:formatCode>
                <c:ptCount val="8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香港マカオ台湾の患者・海外輸入症例・無症状病原体保有者!$CI$29:$CI$887</c:f>
              <c:numCache>
                <c:formatCode>m"月"d"日"</c:formatCode>
                <c:ptCount val="8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numCache>
            </c:numRef>
          </c:cat>
          <c:val>
            <c:numRef>
              <c:f>香港マカオ台湾の患者・海外輸入症例・無症状病原体保有者!$CK$29:$CK$887</c:f>
              <c:numCache>
                <c:formatCode>General</c:formatCode>
                <c:ptCount val="8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香港マカオ台湾の患者・海外輸入症例・無症状病原体保有者!$CP$189:$CP$886</c:f>
              <c:numCache>
                <c:formatCode>m"月"d"日"</c:formatCode>
                <c:ptCount val="6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numCache>
            </c:numRef>
          </c:cat>
          <c:val>
            <c:numRef>
              <c:f>香港マカオ台湾の患者・海外輸入症例・無症状病原体保有者!$CQ$189:$CQ$886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07"/>
  <sheetViews>
    <sheetView zoomScale="98" zoomScaleNormal="98" workbookViewId="0">
      <pane xSplit="2" ySplit="5" topLeftCell="C877" activePane="bottomRight" state="frozen"/>
      <selection pane="topRight" activeCell="C1" sqref="C1"/>
      <selection pane="bottomLeft" activeCell="A8" sqref="A8"/>
      <selection pane="bottomRight" activeCell="B887" sqref="B88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44709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+G806-香港マカオ台湾の患者・海外輸入症例・無症状病原体保有者!B886</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+G807-香港マカオ台湾の患者・海外輸入症例・無症状病原体保有者!B887</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+G808-香港マカオ台湾の患者・海外輸入症例・無症状病原体保有者!B888</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+G809-香港マカオ台湾の患者・海外輸入症例・無症状病原体保有者!B889</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+G810-香港マカオ台湾の患者・海外輸入症例・無症状病原体保有者!B890</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+G811-香港マカオ台湾の患者・海外輸入症例・無症状病原体保有者!B891</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5" si="853">+J881+K880</f>
        <v>192</v>
      </c>
      <c r="L881" s="48">
        <v>1</v>
      </c>
      <c r="M881" s="89">
        <f t="shared" ref="M881:M885"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AA885"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c r="C886" s="48"/>
      <c r="D886" s="84"/>
      <c r="E886" s="110"/>
      <c r="F886" s="57"/>
      <c r="G886" s="48"/>
      <c r="H886" s="89"/>
      <c r="I886" s="89"/>
      <c r="J886" s="48"/>
      <c r="K886" s="56"/>
      <c r="L886" s="48"/>
      <c r="M886" s="89"/>
      <c r="N886" s="48"/>
      <c r="O886" s="89"/>
      <c r="P886" s="111"/>
      <c r="Q886" s="57"/>
      <c r="R886" s="48"/>
      <c r="S886" s="118"/>
      <c r="T886" s="57"/>
      <c r="U886" s="78"/>
      <c r="W886" s="1"/>
      <c r="X886" s="122"/>
      <c r="Z886" s="123"/>
      <c r="AE886" s="1"/>
      <c r="AF886" s="293"/>
    </row>
    <row r="887" spans="2:32" x14ac:dyDescent="0.55000000000000004">
      <c r="B887" s="220"/>
      <c r="C887" s="48"/>
      <c r="D887" s="84"/>
      <c r="E887" s="110"/>
      <c r="F887" s="57"/>
      <c r="G887" s="48"/>
      <c r="H887" s="89"/>
      <c r="I887" s="89"/>
      <c r="J887" s="48"/>
      <c r="K887" s="56"/>
      <c r="L887" s="48"/>
      <c r="M887" s="89"/>
      <c r="N887" s="48"/>
      <c r="O887" s="89"/>
      <c r="P887" s="111"/>
      <c r="Q887" s="57"/>
      <c r="R887" s="48"/>
      <c r="S887" s="118"/>
      <c r="T887" s="57"/>
      <c r="U887" s="78"/>
      <c r="W887" s="1"/>
      <c r="X887" s="122"/>
      <c r="Z887" s="123"/>
      <c r="AE887" s="1"/>
      <c r="AF887" s="293"/>
    </row>
    <row r="888" spans="2:32" ht="18.5" thickBot="1" x14ac:dyDescent="0.6">
      <c r="B888" s="66"/>
      <c r="C888" s="59"/>
      <c r="D888" s="49"/>
      <c r="E888" s="61"/>
      <c r="F888" s="60"/>
      <c r="G888" s="48"/>
      <c r="H888" s="89"/>
      <c r="I888" s="89"/>
      <c r="J888" s="59"/>
      <c r="K888" s="56"/>
      <c r="L888" s="48"/>
      <c r="M888" s="89"/>
      <c r="N888" s="48"/>
      <c r="O888" s="89"/>
      <c r="P888" s="111"/>
      <c r="Q888" s="60"/>
      <c r="R888" s="48"/>
      <c r="S888" s="60"/>
      <c r="T888" s="60"/>
      <c r="U888" s="78"/>
      <c r="W888" s="1"/>
      <c r="X888" s="122"/>
      <c r="Z888" s="123"/>
      <c r="AE888" s="1"/>
      <c r="AF888" s="293"/>
    </row>
    <row r="889" spans="2:32" ht="9.5" customHeight="1" thickBot="1" x14ac:dyDescent="0.6">
      <c r="B889" s="66"/>
      <c r="C889" s="79"/>
      <c r="D889" s="80"/>
      <c r="E889" s="82"/>
      <c r="F889" s="95"/>
      <c r="G889" s="79"/>
      <c r="H889" s="82"/>
      <c r="I889" s="82"/>
      <c r="J889" s="79"/>
      <c r="K889" s="82"/>
      <c r="L889" s="79"/>
      <c r="M889" s="82"/>
      <c r="N889" s="83"/>
      <c r="O889" s="81"/>
      <c r="P889" s="94"/>
      <c r="Q889" s="95"/>
      <c r="R889" s="120"/>
      <c r="S889" s="95"/>
      <c r="T889" s="95"/>
      <c r="U889" s="67"/>
      <c r="AF889" s="293"/>
    </row>
    <row r="890" spans="2:32" x14ac:dyDescent="0.55000000000000004">
      <c r="M890" s="296">
        <f>SUM(L845:L862)</f>
        <v>503</v>
      </c>
      <c r="AF890" s="293"/>
    </row>
    <row r="891" spans="2:32" ht="13" customHeight="1" x14ac:dyDescent="0.55000000000000004">
      <c r="E891" s="112"/>
      <c r="F891" s="113"/>
      <c r="G891" s="112" t="s">
        <v>80</v>
      </c>
      <c r="H891" s="113"/>
      <c r="I891" s="113"/>
      <c r="J891" s="113"/>
      <c r="U891" s="72"/>
      <c r="AF891" s="293"/>
    </row>
    <row r="892" spans="2:32" ht="13" customHeight="1" x14ac:dyDescent="0.55000000000000004">
      <c r="E892" s="112" t="s">
        <v>98</v>
      </c>
      <c r="F892" s="113"/>
      <c r="G892" s="299" t="s">
        <v>79</v>
      </c>
      <c r="H892" s="300"/>
      <c r="I892" s="112" t="s">
        <v>106</v>
      </c>
      <c r="J892" s="113"/>
      <c r="AF892" s="293"/>
    </row>
    <row r="893" spans="2:32" ht="13" customHeight="1" x14ac:dyDescent="0.55000000000000004">
      <c r="B893" s="129"/>
      <c r="E893" s="114" t="s">
        <v>108</v>
      </c>
      <c r="F893" s="113"/>
      <c r="G893" s="115"/>
      <c r="H893" s="115"/>
      <c r="I893" s="112" t="s">
        <v>107</v>
      </c>
      <c r="J893" s="113"/>
      <c r="AF893" s="293"/>
    </row>
    <row r="894" spans="2:32" ht="18.5" customHeight="1" x14ac:dyDescent="0.55000000000000004">
      <c r="E894" s="112" t="s">
        <v>96</v>
      </c>
      <c r="F894" s="113"/>
      <c r="G894" s="112" t="s">
        <v>97</v>
      </c>
      <c r="H894" s="113"/>
      <c r="I894" s="113"/>
      <c r="J894" s="113"/>
      <c r="AF894" s="293"/>
    </row>
    <row r="895" spans="2:32" ht="13" customHeight="1" x14ac:dyDescent="0.55000000000000004">
      <c r="E895" s="112" t="s">
        <v>98</v>
      </c>
      <c r="F895" s="113"/>
      <c r="G895" s="112" t="s">
        <v>99</v>
      </c>
      <c r="H895" s="113"/>
      <c r="I895" s="113"/>
      <c r="J895" s="113"/>
      <c r="AF895" s="293"/>
    </row>
    <row r="896" spans="2:32" ht="13" customHeight="1" x14ac:dyDescent="0.55000000000000004">
      <c r="E896" s="112" t="s">
        <v>98</v>
      </c>
      <c r="F896" s="113"/>
      <c r="G896" s="112" t="s">
        <v>100</v>
      </c>
      <c r="H896" s="113"/>
      <c r="I896" s="113"/>
      <c r="J896" s="113"/>
      <c r="AF896" s="293"/>
    </row>
    <row r="897" spans="5:32" ht="13" customHeight="1" x14ac:dyDescent="0.55000000000000004">
      <c r="E897" s="112" t="s">
        <v>101</v>
      </c>
      <c r="F897" s="113"/>
      <c r="G897" s="112" t="s">
        <v>102</v>
      </c>
      <c r="H897" s="113"/>
      <c r="I897" s="113"/>
      <c r="J897" s="113"/>
      <c r="AF897" s="293"/>
    </row>
    <row r="898" spans="5:32" ht="13" customHeight="1" x14ac:dyDescent="0.55000000000000004">
      <c r="E898" s="112" t="s">
        <v>103</v>
      </c>
      <c r="F898" s="113"/>
      <c r="G898" s="112" t="s">
        <v>104</v>
      </c>
      <c r="H898" s="113"/>
      <c r="I898" s="113"/>
      <c r="J898" s="113"/>
      <c r="AF898" s="293"/>
    </row>
    <row r="899" spans="5:32" x14ac:dyDescent="0.55000000000000004">
      <c r="AF899" s="293"/>
    </row>
    <row r="900" spans="5:32" x14ac:dyDescent="0.55000000000000004">
      <c r="AF900" s="293"/>
    </row>
    <row r="901" spans="5:32" x14ac:dyDescent="0.55000000000000004">
      <c r="AF901" s="293"/>
    </row>
    <row r="902" spans="5:32" x14ac:dyDescent="0.55000000000000004">
      <c r="AF902" s="293"/>
    </row>
    <row r="903" spans="5:32" x14ac:dyDescent="0.55000000000000004">
      <c r="AF903" s="293"/>
    </row>
    <row r="904" spans="5:32" x14ac:dyDescent="0.55000000000000004">
      <c r="AF904" s="293"/>
    </row>
    <row r="905" spans="5:32" x14ac:dyDescent="0.55000000000000004">
      <c r="AF905" s="293"/>
    </row>
    <row r="906" spans="5:32" x14ac:dyDescent="0.55000000000000004">
      <c r="AF906" s="293"/>
    </row>
    <row r="907" spans="5:32" x14ac:dyDescent="0.55000000000000004">
      <c r="AF907" s="293"/>
    </row>
  </sheetData>
  <mergeCells count="12">
    <mergeCell ref="G892:H89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893"/>
  <sheetViews>
    <sheetView topLeftCell="A6" zoomScale="96" zoomScaleNormal="96" workbookViewId="0">
      <pane xSplit="1" ySplit="2" topLeftCell="B876" activePane="bottomRight" state="frozen"/>
      <selection activeCell="A6" sqref="A6"/>
      <selection pane="topRight" activeCell="B6" sqref="B6"/>
      <selection pane="bottomLeft" activeCell="A8" sqref="A8"/>
      <selection pane="bottomRight" activeCell="B885" sqref="B88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52" t="s">
        <v>130</v>
      </c>
      <c r="C4" s="353"/>
      <c r="D4" s="353"/>
      <c r="E4" s="353"/>
      <c r="F4" s="353"/>
      <c r="G4" s="353"/>
      <c r="H4" s="353"/>
      <c r="I4" s="353"/>
      <c r="J4" s="353"/>
      <c r="K4" s="354"/>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5" t="s">
        <v>76</v>
      </c>
      <c r="B5" s="359" t="s">
        <v>134</v>
      </c>
      <c r="C5" s="357"/>
      <c r="D5" s="357"/>
      <c r="E5" s="357"/>
      <c r="F5" s="360" t="s">
        <v>135</v>
      </c>
      <c r="G5" s="357" t="s">
        <v>131</v>
      </c>
      <c r="H5" s="357"/>
      <c r="I5" s="357"/>
      <c r="J5" s="357" t="s">
        <v>132</v>
      </c>
      <c r="K5" s="358"/>
      <c r="L5" s="322" t="s">
        <v>69</v>
      </c>
      <c r="M5" s="323"/>
      <c r="N5" s="326" t="s">
        <v>9</v>
      </c>
      <c r="O5" s="327"/>
      <c r="P5" s="336" t="s">
        <v>128</v>
      </c>
      <c r="Q5" s="337"/>
      <c r="R5" s="337"/>
      <c r="S5" s="338"/>
      <c r="T5" s="344" t="s">
        <v>88</v>
      </c>
      <c r="U5" s="345"/>
      <c r="V5" s="345"/>
      <c r="W5" s="345"/>
      <c r="X5" s="346"/>
      <c r="Y5" s="130"/>
      <c r="Z5" s="355" t="s">
        <v>76</v>
      </c>
      <c r="AA5" s="374" t="s">
        <v>161</v>
      </c>
      <c r="AB5" s="375"/>
      <c r="AC5" s="376"/>
      <c r="AD5" s="370" t="s">
        <v>142</v>
      </c>
      <c r="AE5" s="371"/>
      <c r="AF5" s="331"/>
      <c r="AG5" s="331"/>
      <c r="AH5" s="331"/>
      <c r="AI5" s="331"/>
      <c r="AJ5" s="372"/>
      <c r="AK5" s="330" t="s">
        <v>143</v>
      </c>
      <c r="AL5" s="331"/>
      <c r="AM5" s="331"/>
      <c r="AN5" s="331"/>
      <c r="AO5" s="331"/>
      <c r="AP5" s="332"/>
      <c r="AQ5" s="330" t="s">
        <v>144</v>
      </c>
      <c r="AR5" s="331"/>
      <c r="AS5" s="331"/>
      <c r="AT5" s="331"/>
      <c r="AU5" s="331"/>
      <c r="AV5" s="342"/>
    </row>
    <row r="6" spans="1:97" ht="28.5" customHeight="1" x14ac:dyDescent="0.55000000000000004">
      <c r="A6" s="355"/>
      <c r="B6" s="363" t="s">
        <v>148</v>
      </c>
      <c r="C6" s="364"/>
      <c r="D6" s="367" t="s">
        <v>86</v>
      </c>
      <c r="E6" s="365" t="s">
        <v>136</v>
      </c>
      <c r="F6" s="361"/>
      <c r="G6" s="367" t="s">
        <v>133</v>
      </c>
      <c r="H6" s="367" t="s">
        <v>9</v>
      </c>
      <c r="I6" s="367" t="s">
        <v>86</v>
      </c>
      <c r="J6" s="367" t="s">
        <v>133</v>
      </c>
      <c r="K6" s="368" t="s">
        <v>9</v>
      </c>
      <c r="L6" s="324"/>
      <c r="M6" s="325"/>
      <c r="N6" s="328"/>
      <c r="O6" s="329"/>
      <c r="P6" s="339"/>
      <c r="Q6" s="340"/>
      <c r="R6" s="340"/>
      <c r="S6" s="341"/>
      <c r="T6" s="347"/>
      <c r="U6" s="348"/>
      <c r="V6" s="348"/>
      <c r="W6" s="348"/>
      <c r="X6" s="349"/>
      <c r="Y6" s="130"/>
      <c r="Z6" s="355"/>
      <c r="AA6" s="377"/>
      <c r="AB6" s="378"/>
      <c r="AC6" s="379"/>
      <c r="AD6" s="350" t="s">
        <v>141</v>
      </c>
      <c r="AE6" s="351"/>
      <c r="AF6" s="334"/>
      <c r="AG6" s="334" t="s">
        <v>140</v>
      </c>
      <c r="AH6" s="334"/>
      <c r="AI6" s="334" t="s">
        <v>132</v>
      </c>
      <c r="AJ6" s="373"/>
      <c r="AK6" s="333" t="s">
        <v>141</v>
      </c>
      <c r="AL6" s="334"/>
      <c r="AM6" s="334" t="s">
        <v>140</v>
      </c>
      <c r="AN6" s="334"/>
      <c r="AO6" s="334" t="s">
        <v>132</v>
      </c>
      <c r="AP6" s="335"/>
      <c r="AQ6" s="333" t="s">
        <v>141</v>
      </c>
      <c r="AR6" s="334"/>
      <c r="AS6" s="334" t="s">
        <v>140</v>
      </c>
      <c r="AT6" s="334"/>
      <c r="AU6" s="334" t="s">
        <v>132</v>
      </c>
      <c r="AV6" s="343"/>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6"/>
      <c r="B7" s="140" t="s">
        <v>133</v>
      </c>
      <c r="C7" s="132" t="s">
        <v>9</v>
      </c>
      <c r="D7" s="362"/>
      <c r="E7" s="366"/>
      <c r="F7" s="362"/>
      <c r="G7" s="362"/>
      <c r="H7" s="362"/>
      <c r="I7" s="362"/>
      <c r="J7" s="362"/>
      <c r="K7" s="36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84" si="1641">+BA835+1</f>
        <v>415</v>
      </c>
      <c r="BB839" s="129">
        <v>1</v>
      </c>
      <c r="BC839" s="27">
        <f t="shared" ref="BC839:BC844" si="1642">+BC838+BB839</f>
        <v>1624</v>
      </c>
      <c r="BD839" s="237">
        <f t="shared" ref="BD839:BD884"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84"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84"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+BM880-BL880</f>
        <v>498</v>
      </c>
      <c r="BL880">
        <f t="shared" ref="BL880" si="3785">+M880</f>
        <v>34</v>
      </c>
      <c r="BM880">
        <f t="shared" ref="BM880" si="3786">+L880</f>
        <v>532</v>
      </c>
      <c r="BN880" s="1">
        <f t="shared" ref="BN880" si="3787">+BJ880</f>
        <v>44704</v>
      </c>
      <c r="BO880">
        <f t="shared" ref="BO880" si="3788">+BO876+BM880</f>
        <v>181980</v>
      </c>
      <c r="BP880">
        <f t="shared" ref="BP880" si="3789">+BP876+BL880</f>
        <v>9117</v>
      </c>
      <c r="BQ880" s="178">
        <f t="shared" ref="BQ880" si="3790">+A880</f>
        <v>44704</v>
      </c>
      <c r="BR880">
        <f t="shared" ref="BR880" si="3791">+AF880</f>
        <v>332030</v>
      </c>
      <c r="BS880">
        <f t="shared" ref="BS880" si="3792">+AH880</f>
        <v>61925</v>
      </c>
      <c r="BT880">
        <f t="shared" ref="BT880" si="3793">+AJ880</f>
        <v>9370</v>
      </c>
      <c r="BU880">
        <v>15</v>
      </c>
      <c r="BV880">
        <f t="shared" ref="BV880" si="3794">+AD880</f>
        <v>36</v>
      </c>
      <c r="BW880">
        <f t="shared" ref="BW880" si="3795">+BW876+BV880</f>
        <v>87103</v>
      </c>
      <c r="BX880" s="178">
        <f t="shared" ref="BX880" si="3796">+A880</f>
        <v>44704</v>
      </c>
      <c r="BY880">
        <f t="shared" ref="BY880" si="3797">+AL880</f>
        <v>82</v>
      </c>
      <c r="BZ880">
        <f t="shared" ref="BZ880" si="3798">+AN880</f>
        <v>82</v>
      </c>
      <c r="CA880">
        <f t="shared" ref="CA880" si="3799">+AP880</f>
        <v>0</v>
      </c>
      <c r="CB880" s="178">
        <f t="shared" ref="CB880" si="3800">+A880</f>
        <v>44704</v>
      </c>
      <c r="CC880">
        <f t="shared" ref="CC880" si="3801">+AR880</f>
        <v>1386640</v>
      </c>
      <c r="CD880">
        <f t="shared" ref="CD880" si="3802">+AT880</f>
        <v>13742</v>
      </c>
      <c r="CE880">
        <f t="shared" ref="CE880" si="3803">+AV880</f>
        <v>1436</v>
      </c>
      <c r="CF880" s="178">
        <f t="shared" ref="CF880" si="3804">+A880</f>
        <v>44704</v>
      </c>
      <c r="CG880">
        <f t="shared" ref="CG880" si="3805">+AQ880</f>
        <v>66269</v>
      </c>
      <c r="CH880">
        <f t="shared" ref="CH880" si="3806">+AU880</f>
        <v>40</v>
      </c>
      <c r="CI880" s="178">
        <f t="shared" ref="CI880" si="3807">+A880</f>
        <v>44704</v>
      </c>
      <c r="CJ880">
        <f t="shared" ref="CJ880" si="3808">+AD880</f>
        <v>36</v>
      </c>
      <c r="CK880">
        <f t="shared" ref="CK880" si="3809">+AG880</f>
        <v>26</v>
      </c>
      <c r="CL880" s="178">
        <f t="shared" ref="CL880" si="3810">+A880</f>
        <v>44704</v>
      </c>
      <c r="CM880">
        <f t="shared" ref="CM880" si="3811">+AI880</f>
        <v>0</v>
      </c>
      <c r="CN880" s="1">
        <f t="shared" ref="CN880" si="3812">+Z880</f>
        <v>44704</v>
      </c>
      <c r="CO880" s="281">
        <f t="shared" ref="CO880" si="3813">+AD880</f>
        <v>36</v>
      </c>
      <c r="CP880" s="1">
        <f t="shared" ref="CP880" si="3814">+Z880</f>
        <v>44704</v>
      </c>
      <c r="CQ880" s="282">
        <f t="shared" ref="CQ880" si="3815">+AI880</f>
        <v>0</v>
      </c>
      <c r="CR880" s="178">
        <f t="shared" ref="CR880" si="3816">+A880</f>
        <v>44704</v>
      </c>
      <c r="CS880">
        <f t="shared" ref="CS880" si="3817">+AQ880</f>
        <v>66269</v>
      </c>
      <c r="CT880">
        <f t="shared" ref="CT880" si="3818">+AU880</f>
        <v>40</v>
      </c>
      <c r="CU880">
        <f t="shared" ref="CU880" si="3819">+AS880</f>
        <v>0</v>
      </c>
    </row>
    <row r="881" spans="1:99" ht="18" customHeight="1" x14ac:dyDescent="0.55000000000000004">
      <c r="A881" s="178">
        <v>44705</v>
      </c>
      <c r="B881" s="239">
        <v>15</v>
      </c>
      <c r="C881" s="153">
        <f t="shared" ref="C881" si="3820">+B881+C880</f>
        <v>18536</v>
      </c>
      <c r="D881" s="295">
        <f t="shared" ref="D881" si="3821">+C881-F881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2">+A881</f>
        <v>44705</v>
      </c>
      <c r="AA881" s="229">
        <f t="shared" ref="AA881" si="3823">+AF881+AL881+AR881</f>
        <v>1801161</v>
      </c>
      <c r="AB881" s="229">
        <f t="shared" ref="AB881" si="3824">+AH881+AN881+AT881</f>
        <v>75812</v>
      </c>
      <c r="AC881" s="230">
        <f t="shared" ref="AC881" si="3825">+AJ881+AP881+AV881</f>
        <v>10848</v>
      </c>
      <c r="AD881" s="182">
        <f t="shared" ref="AD881" si="3826">+AF881-AF880</f>
        <v>30</v>
      </c>
      <c r="AE881" s="242">
        <f t="shared" ref="AE881" si="3827">+AE880+AD881</f>
        <v>330855</v>
      </c>
      <c r="AF881" s="154">
        <v>332060</v>
      </c>
      <c r="AG881" s="183">
        <f t="shared" si="3434"/>
        <v>63</v>
      </c>
      <c r="AH881" s="154">
        <v>61988</v>
      </c>
      <c r="AI881" s="183">
        <f t="shared" si="3657"/>
        <v>0</v>
      </c>
      <c r="AJ881" s="184">
        <v>9370</v>
      </c>
      <c r="AK881" s="185">
        <f t="shared" si="1177"/>
        <v>0</v>
      </c>
      <c r="AL881" s="154">
        <v>82</v>
      </c>
      <c r="AM881" s="183">
        <f t="shared" ref="AM881" si="3828">+AN881-AN880</f>
        <v>0</v>
      </c>
      <c r="AN881" s="154">
        <v>82</v>
      </c>
      <c r="AO881" s="183">
        <v>0</v>
      </c>
      <c r="AP881" s="186">
        <v>0</v>
      </c>
      <c r="AQ881" s="185">
        <f t="shared" ref="AQ881" si="3829">+AR881-AR880</f>
        <v>82379</v>
      </c>
      <c r="AR881" s="154">
        <v>1469019</v>
      </c>
      <c r="AS881" s="183">
        <f t="shared" ref="AS881" si="3830">+AT881-AT880</f>
        <v>0</v>
      </c>
      <c r="AT881" s="154">
        <v>13742</v>
      </c>
      <c r="AU881" s="183">
        <f t="shared" ref="AU881" si="3831">+AV881-AV880</f>
        <v>42</v>
      </c>
      <c r="AV881" s="187">
        <v>1478</v>
      </c>
      <c r="AW881" s="237">
        <f t="shared" si="1881"/>
        <v>720</v>
      </c>
      <c r="AX881" s="236">
        <f t="shared" ref="AX881" si="3832">+A881</f>
        <v>44705</v>
      </c>
      <c r="AY881" s="6">
        <v>41</v>
      </c>
      <c r="AZ881" s="237">
        <f t="shared" ref="AZ881" si="3833">+AZ880+AY881</f>
        <v>2114</v>
      </c>
      <c r="BA881" s="237">
        <f t="shared" si="1641"/>
        <v>427</v>
      </c>
      <c r="BB881" s="129">
        <v>0</v>
      </c>
      <c r="BC881" s="27">
        <f t="shared" ref="BC881" si="3834">+BC880+BB881</f>
        <v>1644</v>
      </c>
      <c r="BD881" s="237">
        <f t="shared" si="1643"/>
        <v>462</v>
      </c>
      <c r="BE881" s="228">
        <f t="shared" ref="BE881" si="3835">+Z881</f>
        <v>44705</v>
      </c>
      <c r="BF881" s="131">
        <f t="shared" ref="BF881" si="3836">+B881</f>
        <v>15</v>
      </c>
      <c r="BG881" s="131">
        <f t="shared" ref="BG881" si="3837">+BI881</f>
        <v>18536</v>
      </c>
      <c r="BH881" s="228">
        <f t="shared" ref="BH881" si="3838">+A881</f>
        <v>44705</v>
      </c>
      <c r="BI881" s="131">
        <f t="shared" ref="BI881" si="3839">+C881</f>
        <v>18536</v>
      </c>
      <c r="BJ881" s="1">
        <f t="shared" ref="BJ881" si="3840">+BE881</f>
        <v>44705</v>
      </c>
      <c r="BK881">
        <f>+BM881-BL881</f>
        <v>418</v>
      </c>
      <c r="BL881">
        <f t="shared" ref="BL881" si="3841">+M881</f>
        <v>55</v>
      </c>
      <c r="BM881">
        <f t="shared" ref="BM881" si="3842">+L881</f>
        <v>473</v>
      </c>
      <c r="BN881" s="1">
        <f t="shared" ref="BN881" si="3843">+BJ881</f>
        <v>44705</v>
      </c>
      <c r="BO881">
        <f t="shared" ref="BO881" si="3844">+BO877+BM881</f>
        <v>183635</v>
      </c>
      <c r="BP881">
        <f t="shared" ref="BP881" si="3845">+BP877+BL881</f>
        <v>9230</v>
      </c>
      <c r="BQ881" s="178">
        <f t="shared" ref="BQ881" si="3846">+A881</f>
        <v>44705</v>
      </c>
      <c r="BR881">
        <f t="shared" ref="BR881" si="3847">+AF881</f>
        <v>332060</v>
      </c>
      <c r="BS881">
        <f t="shared" ref="BS881" si="3848">+AH881</f>
        <v>61988</v>
      </c>
      <c r="BT881">
        <f t="shared" ref="BT881" si="3849">+AJ881</f>
        <v>9370</v>
      </c>
      <c r="BU881">
        <v>15</v>
      </c>
      <c r="BV881">
        <f t="shared" ref="BV881" si="3850">+AD881</f>
        <v>30</v>
      </c>
      <c r="BW881">
        <f t="shared" ref="BW881" si="3851">+BW877+BV881</f>
        <v>75314</v>
      </c>
      <c r="BX881" s="178">
        <f t="shared" ref="BX881" si="3852">+A881</f>
        <v>44705</v>
      </c>
      <c r="BY881">
        <f t="shared" ref="BY881" si="3853">+AL881</f>
        <v>82</v>
      </c>
      <c r="BZ881">
        <f t="shared" ref="BZ881" si="3854">+AN881</f>
        <v>82</v>
      </c>
      <c r="CA881">
        <f t="shared" ref="CA881" si="3855">+AP881</f>
        <v>0</v>
      </c>
      <c r="CB881" s="178">
        <f t="shared" ref="CB881" si="3856">+A881</f>
        <v>44705</v>
      </c>
      <c r="CC881">
        <f t="shared" ref="CC881" si="3857">+AR881</f>
        <v>1469019</v>
      </c>
      <c r="CD881">
        <f t="shared" ref="CD881" si="3858">+AT881</f>
        <v>13742</v>
      </c>
      <c r="CE881">
        <f t="shared" ref="CE881" si="3859">+AV881</f>
        <v>1478</v>
      </c>
      <c r="CF881" s="178">
        <f t="shared" ref="CF881" si="3860">+A881</f>
        <v>44705</v>
      </c>
      <c r="CG881">
        <f t="shared" ref="CG881" si="3861">+AQ881</f>
        <v>82379</v>
      </c>
      <c r="CH881">
        <f t="shared" ref="CH881" si="3862">+AU881</f>
        <v>42</v>
      </c>
      <c r="CI881" s="178">
        <f t="shared" ref="CI881" si="3863">+A881</f>
        <v>44705</v>
      </c>
      <c r="CJ881">
        <f t="shared" ref="CJ881" si="3864">+AD881</f>
        <v>30</v>
      </c>
      <c r="CK881">
        <f t="shared" ref="CK881" si="3865">+AG881</f>
        <v>63</v>
      </c>
      <c r="CL881" s="178">
        <f t="shared" ref="CL881" si="3866">+A881</f>
        <v>44705</v>
      </c>
      <c r="CM881">
        <f t="shared" ref="CM881" si="3867">+AI881</f>
        <v>0</v>
      </c>
      <c r="CN881" s="1">
        <f t="shared" ref="CN881" si="3868">+Z881</f>
        <v>44705</v>
      </c>
      <c r="CO881" s="281">
        <f t="shared" ref="CO881" si="3869">+AD881</f>
        <v>30</v>
      </c>
      <c r="CP881" s="1">
        <f t="shared" ref="CP881" si="3870">+Z881</f>
        <v>44705</v>
      </c>
      <c r="CQ881" s="282">
        <f t="shared" ref="CQ881" si="3871">+AI881</f>
        <v>0</v>
      </c>
      <c r="CR881" s="178">
        <f t="shared" ref="CR881" si="3872">+A881</f>
        <v>44705</v>
      </c>
      <c r="CS881">
        <f t="shared" ref="CS881" si="3873">+AQ881</f>
        <v>82379</v>
      </c>
      <c r="CT881">
        <f t="shared" ref="CT881" si="3874">+AU881</f>
        <v>42</v>
      </c>
      <c r="CU881">
        <f t="shared" ref="CU881" si="3875">+AS881</f>
        <v>0</v>
      </c>
    </row>
    <row r="882" spans="1:99" ht="18" customHeight="1" x14ac:dyDescent="0.55000000000000004">
      <c r="A882" s="178">
        <v>44706</v>
      </c>
      <c r="B882" s="239">
        <v>26</v>
      </c>
      <c r="C882" s="153">
        <f t="shared" ref="C882" si="3876">+B882+C881</f>
        <v>18562</v>
      </c>
      <c r="D882" s="295">
        <f t="shared" ref="D882" si="3877">+C882-F882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8">+A882</f>
        <v>44706</v>
      </c>
      <c r="AA882" s="229">
        <f t="shared" ref="AA882" si="3879">+AF882+AL882+AR882</f>
        <v>1890570</v>
      </c>
      <c r="AB882" s="229">
        <f t="shared" ref="AB882" si="3880">+AH882+AN882+AT882</f>
        <v>75885</v>
      </c>
      <c r="AC882" s="230">
        <f t="shared" ref="AC882" si="3881">+AJ882+AP882+AV882</f>
        <v>10926</v>
      </c>
      <c r="AD882" s="182">
        <f t="shared" ref="AD882" si="3882">+AF882-AF881</f>
        <v>48</v>
      </c>
      <c r="AE882" s="242">
        <f t="shared" ref="AE882" si="3883">+AE881+AD882</f>
        <v>330903</v>
      </c>
      <c r="AF882" s="154">
        <v>332108</v>
      </c>
      <c r="AG882" s="183">
        <f t="shared" si="3434"/>
        <v>73</v>
      </c>
      <c r="AH882" s="154">
        <v>62061</v>
      </c>
      <c r="AI882" s="183">
        <f t="shared" si="3657"/>
        <v>2</v>
      </c>
      <c r="AJ882" s="184">
        <v>9372</v>
      </c>
      <c r="AK882" s="185">
        <f t="shared" si="1177"/>
        <v>0</v>
      </c>
      <c r="AL882" s="154">
        <v>82</v>
      </c>
      <c r="AM882" s="183">
        <f t="shared" ref="AM882" si="3884">+AN882-AN881</f>
        <v>0</v>
      </c>
      <c r="AN882" s="154">
        <v>82</v>
      </c>
      <c r="AO882" s="183">
        <v>0</v>
      </c>
      <c r="AP882" s="186">
        <v>0</v>
      </c>
      <c r="AQ882" s="185">
        <f t="shared" ref="AQ882" si="3885">+AR882-AR881</f>
        <v>89361</v>
      </c>
      <c r="AR882" s="154">
        <v>1558380</v>
      </c>
      <c r="AS882" s="183">
        <f t="shared" ref="AS882" si="3886">+AT882-AT881</f>
        <v>0</v>
      </c>
      <c r="AT882" s="154">
        <v>13742</v>
      </c>
      <c r="AU882" s="183">
        <f t="shared" ref="AU882" si="3887">+AV882-AV881</f>
        <v>76</v>
      </c>
      <c r="AV882" s="187">
        <v>1554</v>
      </c>
      <c r="AW882" s="237">
        <f t="shared" si="1881"/>
        <v>721</v>
      </c>
      <c r="AX882" s="236">
        <f t="shared" ref="AX882" si="3888">+A882</f>
        <v>44706</v>
      </c>
      <c r="AY882" s="6">
        <v>36</v>
      </c>
      <c r="AZ882" s="237">
        <f t="shared" ref="AZ882" si="3889">+AZ881+AY882</f>
        <v>2150</v>
      </c>
      <c r="BA882" s="237">
        <f t="shared" si="1641"/>
        <v>428</v>
      </c>
      <c r="BB882" s="129">
        <v>0</v>
      </c>
      <c r="BC882" s="27">
        <f t="shared" ref="BC882" si="3890">+BC881+BB882</f>
        <v>1644</v>
      </c>
      <c r="BD882" s="237">
        <f t="shared" si="1643"/>
        <v>463</v>
      </c>
      <c r="BE882" s="228">
        <f t="shared" ref="BE882" si="3891">+Z882</f>
        <v>44706</v>
      </c>
      <c r="BF882" s="131">
        <f t="shared" ref="BF882" si="3892">+B882</f>
        <v>26</v>
      </c>
      <c r="BG882" s="131">
        <f t="shared" ref="BG882" si="3893">+BI882</f>
        <v>18562</v>
      </c>
      <c r="BH882" s="228">
        <f t="shared" ref="BH882" si="3894">+A882</f>
        <v>44706</v>
      </c>
      <c r="BI882" s="131">
        <f t="shared" ref="BI882" si="3895">+C882</f>
        <v>18562</v>
      </c>
      <c r="BJ882" s="1">
        <f t="shared" ref="BJ882" si="3896">+BE882</f>
        <v>44706</v>
      </c>
      <c r="BK882">
        <f>+BM882-BL882</f>
        <v>356</v>
      </c>
      <c r="BL882">
        <f t="shared" ref="BL882" si="3897">+M882</f>
        <v>59</v>
      </c>
      <c r="BM882">
        <f t="shared" ref="BM882" si="3898">+L882</f>
        <v>415</v>
      </c>
      <c r="BN882" s="1">
        <f t="shared" ref="BN882" si="3899">+BJ882</f>
        <v>44706</v>
      </c>
      <c r="BO882">
        <f t="shared" ref="BO882" si="3900">+BO878+BM882</f>
        <v>175477</v>
      </c>
      <c r="BP882">
        <f t="shared" ref="BP882" si="3901">+BP878+BL882</f>
        <v>9305</v>
      </c>
      <c r="BQ882" s="178">
        <f t="shared" ref="BQ882" si="3902">+A882</f>
        <v>44706</v>
      </c>
      <c r="BR882">
        <f t="shared" ref="BR882" si="3903">+AF882</f>
        <v>332108</v>
      </c>
      <c r="BS882">
        <f t="shared" ref="BS882" si="3904">+AH882</f>
        <v>62061</v>
      </c>
      <c r="BT882">
        <f t="shared" ref="BT882" si="3905">+AJ882</f>
        <v>9372</v>
      </c>
      <c r="BU882">
        <v>15</v>
      </c>
      <c r="BV882">
        <f t="shared" ref="BV882" si="3906">+AD882</f>
        <v>48</v>
      </c>
      <c r="BW882">
        <f t="shared" ref="BW882" si="3907">+BW878+BV882</f>
        <v>87898</v>
      </c>
      <c r="BX882" s="178">
        <f t="shared" ref="BX882" si="3908">+A882</f>
        <v>44706</v>
      </c>
      <c r="BY882">
        <f t="shared" ref="BY882" si="3909">+AL882</f>
        <v>82</v>
      </c>
      <c r="BZ882">
        <f t="shared" ref="BZ882" si="3910">+AN882</f>
        <v>82</v>
      </c>
      <c r="CA882">
        <f t="shared" ref="CA882" si="3911">+AP882</f>
        <v>0</v>
      </c>
      <c r="CB882" s="178">
        <f t="shared" ref="CB882" si="3912">+A882</f>
        <v>44706</v>
      </c>
      <c r="CC882">
        <f t="shared" ref="CC882" si="3913">+AR882</f>
        <v>1558380</v>
      </c>
      <c r="CD882">
        <f t="shared" ref="CD882" si="3914">+AT882</f>
        <v>13742</v>
      </c>
      <c r="CE882">
        <f t="shared" ref="CE882" si="3915">+AV882</f>
        <v>1554</v>
      </c>
      <c r="CF882" s="178">
        <f t="shared" ref="CF882" si="3916">+A882</f>
        <v>44706</v>
      </c>
      <c r="CG882">
        <f t="shared" ref="CG882" si="3917">+AQ882</f>
        <v>89361</v>
      </c>
      <c r="CH882">
        <f t="shared" ref="CH882" si="3918">+AU882</f>
        <v>76</v>
      </c>
      <c r="CI882" s="178">
        <f t="shared" ref="CI882" si="3919">+A882</f>
        <v>44706</v>
      </c>
      <c r="CJ882">
        <f t="shared" ref="CJ882" si="3920">+AD882</f>
        <v>48</v>
      </c>
      <c r="CK882">
        <f t="shared" ref="CK882" si="3921">+AG882</f>
        <v>73</v>
      </c>
      <c r="CL882" s="178">
        <f t="shared" ref="CL882" si="3922">+A882</f>
        <v>44706</v>
      </c>
      <c r="CM882">
        <f t="shared" ref="CM882" si="3923">+AI882</f>
        <v>2</v>
      </c>
      <c r="CN882" s="1">
        <f t="shared" ref="CN882" si="3924">+Z882</f>
        <v>44706</v>
      </c>
      <c r="CO882" s="281">
        <f t="shared" ref="CO882" si="3925">+AD882</f>
        <v>48</v>
      </c>
      <c r="CP882" s="1">
        <f t="shared" ref="CP882" si="3926">+Z882</f>
        <v>44706</v>
      </c>
      <c r="CQ882" s="282">
        <f t="shared" ref="CQ882" si="3927">+AI882</f>
        <v>2</v>
      </c>
      <c r="CR882" s="178">
        <f t="shared" ref="CR882" si="3928">+A882</f>
        <v>44706</v>
      </c>
      <c r="CS882">
        <f t="shared" ref="CS882" si="3929">+AQ882</f>
        <v>89361</v>
      </c>
      <c r="CT882">
        <f t="shared" ref="CT882" si="3930">+AU882</f>
        <v>76</v>
      </c>
      <c r="CU882">
        <f t="shared" ref="CU882" si="3931">+AS882</f>
        <v>0</v>
      </c>
    </row>
    <row r="883" spans="1:99" ht="18" customHeight="1" x14ac:dyDescent="0.55000000000000004">
      <c r="A883" s="178">
        <v>44707</v>
      </c>
      <c r="B883" s="239">
        <v>22</v>
      </c>
      <c r="C883" s="153">
        <f t="shared" ref="C883" si="3932">+B883+C882</f>
        <v>18584</v>
      </c>
      <c r="D883" s="295">
        <f t="shared" ref="D883" si="3933">+C883-F883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4">+A883</f>
        <v>44707</v>
      </c>
      <c r="AA883" s="229">
        <f t="shared" ref="AA883" si="3935">+AF883+AL883+AR883</f>
        <v>1972529</v>
      </c>
      <c r="AB883" s="229">
        <f t="shared" ref="AB883" si="3936">+AH883+AN883+AT883</f>
        <v>75922</v>
      </c>
      <c r="AC883" s="230">
        <f t="shared" ref="AC883" si="3937">+AJ883+AP883+AV883</f>
        <v>11032</v>
      </c>
      <c r="AD883" s="182">
        <f t="shared" ref="AD883" si="3938">+AF883-AF882</f>
        <v>67</v>
      </c>
      <c r="AE883" s="242">
        <f t="shared" ref="AE883" si="3939">+AE882+AD883</f>
        <v>330970</v>
      </c>
      <c r="AF883" s="154">
        <v>332175</v>
      </c>
      <c r="AG883" s="183">
        <f t="shared" si="3434"/>
        <v>37</v>
      </c>
      <c r="AH883" s="154">
        <v>62098</v>
      </c>
      <c r="AI883" s="183">
        <f t="shared" si="3657"/>
        <v>2</v>
      </c>
      <c r="AJ883" s="184">
        <v>9374</v>
      </c>
      <c r="AK883" s="185">
        <f t="shared" si="1177"/>
        <v>1</v>
      </c>
      <c r="AL883" s="154">
        <v>83</v>
      </c>
      <c r="AM883" s="183">
        <f t="shared" ref="AM883" si="3940">+AN883-AN882</f>
        <v>0</v>
      </c>
      <c r="AN883" s="154">
        <v>82</v>
      </c>
      <c r="AO883" s="183">
        <v>0</v>
      </c>
      <c r="AP883" s="186">
        <v>0</v>
      </c>
      <c r="AQ883" s="185">
        <f t="shared" ref="AQ883" si="3941">+AR883-AR882</f>
        <v>81891</v>
      </c>
      <c r="AR883" s="154">
        <v>1640271</v>
      </c>
      <c r="AS883" s="183">
        <f t="shared" ref="AS883" si="3942">+AT883-AT882</f>
        <v>0</v>
      </c>
      <c r="AT883" s="154">
        <v>13742</v>
      </c>
      <c r="AU883" s="183">
        <f t="shared" ref="AU883" si="3943">+AV883-AV882</f>
        <v>104</v>
      </c>
      <c r="AV883" s="187">
        <v>1658</v>
      </c>
      <c r="AW883" s="237">
        <f t="shared" si="1881"/>
        <v>722</v>
      </c>
      <c r="AX883" s="236">
        <f t="shared" ref="AX883" si="3944">+A883</f>
        <v>44707</v>
      </c>
      <c r="AY883" s="6">
        <v>22</v>
      </c>
      <c r="AZ883" s="237">
        <f t="shared" ref="AZ883" si="3945">+AZ882+AY883</f>
        <v>2172</v>
      </c>
      <c r="BA883" s="237">
        <f t="shared" si="1641"/>
        <v>426</v>
      </c>
      <c r="BB883" s="129">
        <v>0</v>
      </c>
      <c r="BC883" s="27">
        <f t="shared" ref="BC883" si="3946">+BC882+BB883</f>
        <v>1644</v>
      </c>
      <c r="BD883" s="237">
        <f t="shared" si="1643"/>
        <v>461</v>
      </c>
      <c r="BE883" s="228">
        <f t="shared" ref="BE883" si="3947">+Z883</f>
        <v>44707</v>
      </c>
      <c r="BF883" s="131">
        <f t="shared" ref="BF883" si="3948">+B883</f>
        <v>22</v>
      </c>
      <c r="BG883" s="131">
        <f t="shared" ref="BG883" si="3949">+BI883</f>
        <v>18584</v>
      </c>
      <c r="BH883" s="228">
        <f t="shared" ref="BH883" si="3950">+A883</f>
        <v>44707</v>
      </c>
      <c r="BI883" s="131">
        <f t="shared" ref="BI883" si="3951">+C883</f>
        <v>18584</v>
      </c>
      <c r="BJ883" s="1">
        <f t="shared" ref="BJ883" si="3952">+BE883</f>
        <v>44707</v>
      </c>
      <c r="BK883">
        <f>+BM883-BL883</f>
        <v>274</v>
      </c>
      <c r="BL883">
        <f t="shared" ref="BL883" si="3953">+M883</f>
        <v>68</v>
      </c>
      <c r="BM883">
        <f t="shared" ref="BM883" si="3954">+L883</f>
        <v>342</v>
      </c>
      <c r="BN883" s="1">
        <f t="shared" ref="BN883" si="3955">+BJ883</f>
        <v>44707</v>
      </c>
      <c r="BO883">
        <f t="shared" ref="BO883" si="3956">+BO879+BM883</f>
        <v>178771</v>
      </c>
      <c r="BP883">
        <f t="shared" ref="BP883" si="3957">+BP879+BL883</f>
        <v>9283</v>
      </c>
      <c r="BQ883" s="178">
        <f t="shared" ref="BQ883" si="3958">+A883</f>
        <v>44707</v>
      </c>
      <c r="BR883">
        <f t="shared" ref="BR883" si="3959">+AF883</f>
        <v>332175</v>
      </c>
      <c r="BS883">
        <f t="shared" ref="BS883" si="3960">+AH883</f>
        <v>62098</v>
      </c>
      <c r="BT883">
        <f t="shared" ref="BT883" si="3961">+AJ883</f>
        <v>9374</v>
      </c>
      <c r="BU883">
        <v>15</v>
      </c>
      <c r="BV883">
        <f t="shared" ref="BV883" si="3962">+AD883</f>
        <v>67</v>
      </c>
      <c r="BW883">
        <f t="shared" ref="BW883" si="3963">+BW879+BV883</f>
        <v>73112</v>
      </c>
      <c r="BX883" s="178">
        <f t="shared" ref="BX883" si="3964">+A883</f>
        <v>44707</v>
      </c>
      <c r="BY883">
        <f t="shared" ref="BY883" si="3965">+AL883</f>
        <v>83</v>
      </c>
      <c r="BZ883">
        <f t="shared" ref="BZ883" si="3966">+AN883</f>
        <v>82</v>
      </c>
      <c r="CA883">
        <f t="shared" ref="CA883" si="3967">+AP883</f>
        <v>0</v>
      </c>
      <c r="CB883" s="178">
        <f t="shared" ref="CB883" si="3968">+A883</f>
        <v>44707</v>
      </c>
      <c r="CC883">
        <f t="shared" ref="CC883" si="3969">+AR883</f>
        <v>1640271</v>
      </c>
      <c r="CD883">
        <f t="shared" ref="CD883" si="3970">+AT883</f>
        <v>13742</v>
      </c>
      <c r="CE883">
        <f t="shared" ref="CE883" si="3971">+AV883</f>
        <v>1658</v>
      </c>
      <c r="CF883" s="178">
        <f t="shared" ref="CF883" si="3972">+A883</f>
        <v>44707</v>
      </c>
      <c r="CG883">
        <f t="shared" ref="CG883" si="3973">+AQ883</f>
        <v>81891</v>
      </c>
      <c r="CH883">
        <f t="shared" ref="CH883" si="3974">+AU883</f>
        <v>104</v>
      </c>
      <c r="CI883" s="178">
        <f t="shared" ref="CI883" si="3975">+A883</f>
        <v>44707</v>
      </c>
      <c r="CJ883">
        <f t="shared" ref="CJ883" si="3976">+AD883</f>
        <v>67</v>
      </c>
      <c r="CK883">
        <f t="shared" ref="CK883" si="3977">+AG883</f>
        <v>37</v>
      </c>
      <c r="CL883" s="178">
        <f t="shared" ref="CL883" si="3978">+A883</f>
        <v>44707</v>
      </c>
      <c r="CM883">
        <f t="shared" ref="CM883" si="3979">+AI883</f>
        <v>2</v>
      </c>
      <c r="CN883" s="1">
        <f t="shared" ref="CN883" si="3980">+Z883</f>
        <v>44707</v>
      </c>
      <c r="CO883" s="281">
        <f t="shared" ref="CO883" si="3981">+AD883</f>
        <v>67</v>
      </c>
      <c r="CP883" s="1">
        <f t="shared" ref="CP883" si="3982">+Z883</f>
        <v>44707</v>
      </c>
      <c r="CQ883" s="282">
        <f t="shared" ref="CQ883" si="3983">+AI883</f>
        <v>2</v>
      </c>
      <c r="CR883" s="178">
        <f t="shared" ref="CR883" si="3984">+A883</f>
        <v>44707</v>
      </c>
      <c r="CS883">
        <f t="shared" ref="CS883" si="3985">+AQ883</f>
        <v>81891</v>
      </c>
      <c r="CT883">
        <f t="shared" ref="CT883" si="3986">+AU883</f>
        <v>104</v>
      </c>
      <c r="CU883">
        <f t="shared" ref="CU883" si="3987">+AS883</f>
        <v>0</v>
      </c>
    </row>
    <row r="884" spans="1:99" ht="18" customHeight="1" x14ac:dyDescent="0.55000000000000004">
      <c r="A884" s="178">
        <v>44708</v>
      </c>
      <c r="B884" s="239">
        <v>25</v>
      </c>
      <c r="C884" s="153">
        <f t="shared" ref="C884" si="3988">+B884+C883</f>
        <v>18609</v>
      </c>
      <c r="D884" s="295">
        <f t="shared" ref="D884" si="3989">+C884-F884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0">+A884</f>
        <v>44708</v>
      </c>
      <c r="AA884" s="229">
        <f t="shared" ref="AA884" si="3991">+AF884+AL884+AR884</f>
        <v>2067371</v>
      </c>
      <c r="AB884" s="229">
        <f t="shared" ref="AB884" si="3992">+AH884+AN884+AT884</f>
        <v>75953</v>
      </c>
      <c r="AC884" s="230">
        <f t="shared" ref="AC884" si="3993">+AJ884+AP884+AV884</f>
        <v>11159</v>
      </c>
      <c r="AD884" s="182">
        <f t="shared" ref="AD884" si="3994">+AF884-AF883</f>
        <v>46</v>
      </c>
      <c r="AE884" s="242">
        <f t="shared" ref="AE884" si="3995">+AE883+AD884</f>
        <v>331016</v>
      </c>
      <c r="AF884" s="154">
        <v>332221</v>
      </c>
      <c r="AG884" s="183">
        <f t="shared" ref="AG884" si="3996">+AH884-AH883</f>
        <v>31</v>
      </c>
      <c r="AH884" s="154">
        <v>62129</v>
      </c>
      <c r="AI884" s="183">
        <f t="shared" ref="AI884" si="3997">+AJ884-AJ883</f>
        <v>1</v>
      </c>
      <c r="AJ884" s="184">
        <v>9375</v>
      </c>
      <c r="AK884" s="185">
        <f t="shared" ref="AK884" si="3998">+AL884-AL883</f>
        <v>0</v>
      </c>
      <c r="AL884" s="154">
        <v>83</v>
      </c>
      <c r="AM884" s="183">
        <f t="shared" ref="AM884" si="3999">+AN884-AN883</f>
        <v>0</v>
      </c>
      <c r="AN884" s="154">
        <v>82</v>
      </c>
      <c r="AO884" s="183">
        <v>0</v>
      </c>
      <c r="AP884" s="186">
        <v>0</v>
      </c>
      <c r="AQ884" s="185">
        <f t="shared" ref="AQ884" si="4000">+AR884-AR883</f>
        <v>94796</v>
      </c>
      <c r="AR884" s="154">
        <v>1735067</v>
      </c>
      <c r="AS884" s="183">
        <f t="shared" ref="AS884" si="4001">+AT884-AT883</f>
        <v>0</v>
      </c>
      <c r="AT884" s="154">
        <v>13742</v>
      </c>
      <c r="AU884" s="183">
        <f t="shared" ref="AU884" si="4002">+AV884-AV883</f>
        <v>126</v>
      </c>
      <c r="AV884" s="187">
        <v>1784</v>
      </c>
      <c r="AW884" s="237">
        <f t="shared" si="1881"/>
        <v>723</v>
      </c>
      <c r="AX884" s="236">
        <f t="shared" ref="AX884" si="4003">+A884</f>
        <v>44708</v>
      </c>
      <c r="AY884" s="6">
        <v>18</v>
      </c>
      <c r="AZ884" s="237">
        <f t="shared" ref="AZ884" si="4004">+AZ883+AY884</f>
        <v>2190</v>
      </c>
      <c r="BA884" s="237">
        <f t="shared" si="1641"/>
        <v>427</v>
      </c>
      <c r="BB884" s="129">
        <v>0</v>
      </c>
      <c r="BC884" s="27">
        <f t="shared" ref="BC884" si="4005">+BC883+BB884</f>
        <v>1644</v>
      </c>
      <c r="BD884" s="237">
        <f t="shared" si="1643"/>
        <v>462</v>
      </c>
      <c r="BE884" s="228">
        <f t="shared" ref="BE884" si="4006">+Z884</f>
        <v>44708</v>
      </c>
      <c r="BF884" s="131">
        <f t="shared" ref="BF884" si="4007">+B884</f>
        <v>25</v>
      </c>
      <c r="BG884" s="131">
        <f t="shared" ref="BG884" si="4008">+BI884</f>
        <v>18609</v>
      </c>
      <c r="BH884" s="228">
        <f t="shared" ref="BH884" si="4009">+A884</f>
        <v>44708</v>
      </c>
      <c r="BI884" s="131">
        <f t="shared" ref="BI884" si="4010">+C884</f>
        <v>18609</v>
      </c>
      <c r="BJ884" s="1">
        <f t="shared" ref="BJ884" si="4011">+BE884</f>
        <v>44708</v>
      </c>
      <c r="BK884">
        <f>+BM884-BL884</f>
        <v>193</v>
      </c>
      <c r="BL884">
        <f t="shared" ref="BL884" si="4012">+M884</f>
        <v>73</v>
      </c>
      <c r="BM884">
        <f t="shared" ref="BM884" si="4013">+L884</f>
        <v>266</v>
      </c>
      <c r="BN884" s="1">
        <f t="shared" ref="BN884" si="4014">+BJ884</f>
        <v>44708</v>
      </c>
      <c r="BO884">
        <f t="shared" ref="BO884" si="4015">+BO880+BM884</f>
        <v>182246</v>
      </c>
      <c r="BP884">
        <f t="shared" ref="BP884" si="4016">+BP880+BL884</f>
        <v>9190</v>
      </c>
      <c r="BQ884" s="178">
        <f t="shared" ref="BQ884" si="4017">+A884</f>
        <v>44708</v>
      </c>
      <c r="BR884">
        <f t="shared" ref="BR884" si="4018">+AF884</f>
        <v>332221</v>
      </c>
      <c r="BS884">
        <f t="shared" ref="BS884" si="4019">+AH884</f>
        <v>62129</v>
      </c>
      <c r="BT884">
        <f t="shared" ref="BT884" si="4020">+AJ884</f>
        <v>9375</v>
      </c>
      <c r="BU884">
        <v>15</v>
      </c>
      <c r="BV884">
        <f t="shared" ref="BV884" si="4021">+AD884</f>
        <v>46</v>
      </c>
      <c r="BW884">
        <f t="shared" ref="BW884" si="4022">+BW880+BV884</f>
        <v>87149</v>
      </c>
      <c r="BX884" s="178">
        <f t="shared" ref="BX884" si="4023">+A884</f>
        <v>44708</v>
      </c>
      <c r="BY884">
        <f t="shared" ref="BY884" si="4024">+AL884</f>
        <v>83</v>
      </c>
      <c r="BZ884">
        <f t="shared" ref="BZ884" si="4025">+AN884</f>
        <v>82</v>
      </c>
      <c r="CA884">
        <f t="shared" ref="CA884" si="4026">+AP884</f>
        <v>0</v>
      </c>
      <c r="CB884" s="178">
        <f t="shared" ref="CB884" si="4027">+A884</f>
        <v>44708</v>
      </c>
      <c r="CC884">
        <f t="shared" ref="CC884" si="4028">+AR884</f>
        <v>1735067</v>
      </c>
      <c r="CD884">
        <f t="shared" ref="CD884" si="4029">+AT884</f>
        <v>13742</v>
      </c>
      <c r="CE884">
        <f t="shared" ref="CE884" si="4030">+AV884</f>
        <v>1784</v>
      </c>
      <c r="CF884" s="178">
        <f t="shared" ref="CF884" si="4031">+A884</f>
        <v>44708</v>
      </c>
      <c r="CG884">
        <f t="shared" ref="CG884" si="4032">+AQ884</f>
        <v>94796</v>
      </c>
      <c r="CH884">
        <f t="shared" ref="CH884" si="4033">+AU884</f>
        <v>126</v>
      </c>
      <c r="CI884" s="178">
        <f t="shared" ref="CI884" si="4034">+A884</f>
        <v>44708</v>
      </c>
      <c r="CJ884">
        <f t="shared" ref="CJ884" si="4035">+AD884</f>
        <v>46</v>
      </c>
      <c r="CK884">
        <f t="shared" ref="CK884" si="4036">+AG884</f>
        <v>31</v>
      </c>
      <c r="CL884" s="178">
        <f t="shared" ref="CL884" si="4037">+A884</f>
        <v>44708</v>
      </c>
      <c r="CM884">
        <f t="shared" ref="CM884" si="4038">+AI884</f>
        <v>1</v>
      </c>
      <c r="CN884" s="1">
        <f t="shared" ref="CN884" si="4039">+Z884</f>
        <v>44708</v>
      </c>
      <c r="CO884" s="281">
        <f t="shared" ref="CO884" si="4040">+AD884</f>
        <v>46</v>
      </c>
      <c r="CP884" s="1">
        <f t="shared" ref="CP884" si="4041">+Z884</f>
        <v>44708</v>
      </c>
      <c r="CQ884" s="282">
        <f t="shared" ref="CQ884" si="4042">+AI884</f>
        <v>1</v>
      </c>
      <c r="CR884" s="178">
        <f t="shared" ref="CR884" si="4043">+A884</f>
        <v>44708</v>
      </c>
      <c r="CS884">
        <f t="shared" ref="CS884" si="4044">+AQ884</f>
        <v>94796</v>
      </c>
      <c r="CT884">
        <f t="shared" ref="CT884" si="4045">+AU884</f>
        <v>126</v>
      </c>
      <c r="CU884">
        <f t="shared" ref="CU884" si="4046">+AS884</f>
        <v>0</v>
      </c>
    </row>
    <row r="885" spans="1:99" ht="18" customHeight="1" x14ac:dyDescent="0.55000000000000004">
      <c r="A885" s="178"/>
      <c r="B885" s="239"/>
      <c r="C885" s="153"/>
      <c r="D885" s="295"/>
      <c r="E885" s="146"/>
      <c r="F885" s="146"/>
      <c r="G885" s="146"/>
      <c r="H885" s="134"/>
      <c r="I885" s="146"/>
      <c r="J885" s="134"/>
      <c r="K885" s="42"/>
      <c r="L885" s="145"/>
      <c r="M885" s="239"/>
      <c r="N885" s="134"/>
      <c r="O885" s="134"/>
      <c r="P885" s="146"/>
      <c r="Q885" s="146"/>
      <c r="R885" s="134"/>
      <c r="S885" s="134"/>
      <c r="T885" s="146"/>
      <c r="U885" s="146"/>
      <c r="V885" s="134"/>
      <c r="W885" s="42"/>
      <c r="X885" s="147"/>
      <c r="Y885" s="5"/>
      <c r="Z885" s="75"/>
      <c r="AA885" s="229"/>
      <c r="AB885" s="229"/>
      <c r="AC885" s="230"/>
      <c r="AD885" s="182"/>
      <c r="AE885" s="242"/>
      <c r="AF885" s="154"/>
      <c r="AG885" s="183"/>
      <c r="AH885" s="154"/>
      <c r="AI885" s="183"/>
      <c r="AJ885" s="184"/>
      <c r="AK885" s="185"/>
      <c r="AL885" s="154"/>
      <c r="AM885" s="183"/>
      <c r="AN885" s="154"/>
      <c r="AO885" s="183"/>
      <c r="AP885" s="186"/>
      <c r="AQ885" s="185"/>
      <c r="AR885" s="154"/>
      <c r="AS885" s="183"/>
      <c r="AT885" s="154"/>
      <c r="AU885" s="183"/>
      <c r="AV885" s="187"/>
      <c r="AW885" s="237"/>
      <c r="AX885" s="236"/>
      <c r="AY885" s="6"/>
      <c r="AZ885" s="237"/>
      <c r="BA885" s="237"/>
      <c r="BB885" s="129"/>
      <c r="BC885" s="27"/>
      <c r="BD885" s="237"/>
      <c r="BE885" s="228"/>
      <c r="BF885" s="131"/>
      <c r="BG885" s="131"/>
      <c r="BH885" s="228"/>
      <c r="BI885" s="131"/>
      <c r="BJ885" s="1"/>
      <c r="BN885" s="1"/>
      <c r="BQ885" s="178"/>
      <c r="BX885" s="178"/>
      <c r="CB885" s="178"/>
      <c r="CF885" s="297"/>
      <c r="CI885" s="178"/>
      <c r="CL885" s="178"/>
      <c r="CN885" s="1"/>
      <c r="CO885" s="281"/>
      <c r="CP885" s="1"/>
      <c r="CQ885" s="282"/>
      <c r="CR885" s="178"/>
    </row>
    <row r="886" spans="1:99" ht="18" customHeight="1" x14ac:dyDescent="0.55000000000000004">
      <c r="A886" s="178"/>
      <c r="B886" s="239"/>
      <c r="C886" s="153"/>
      <c r="D886" s="153"/>
      <c r="E886" s="146"/>
      <c r="F886" s="146"/>
      <c r="G886" s="146"/>
      <c r="H886" s="134"/>
      <c r="I886" s="146"/>
      <c r="J886" s="134"/>
      <c r="K886" s="42"/>
      <c r="L886" s="145"/>
      <c r="M886" s="146"/>
      <c r="N886" s="134"/>
      <c r="O886" s="134"/>
      <c r="P886" s="146"/>
      <c r="Q886" s="146"/>
      <c r="R886" s="134"/>
      <c r="S886" s="134"/>
      <c r="T886" s="146"/>
      <c r="U886" s="146"/>
      <c r="V886" s="134"/>
      <c r="W886" s="42"/>
      <c r="X886" s="147"/>
      <c r="Y886" s="5"/>
      <c r="Z886" s="75"/>
      <c r="AA886" s="229"/>
      <c r="AB886" s="229"/>
      <c r="AC886" s="230"/>
      <c r="AD886" s="182"/>
      <c r="AE886" s="242"/>
      <c r="AF886" s="154"/>
      <c r="AG886" s="183"/>
      <c r="AH886" s="154"/>
      <c r="AI886" s="183"/>
      <c r="AJ886" s="184"/>
      <c r="AK886" s="185"/>
      <c r="AL886" s="154"/>
      <c r="AM886" s="183"/>
      <c r="AN886" s="154"/>
      <c r="AO886" s="183"/>
      <c r="AP886" s="186"/>
      <c r="AQ886" s="185"/>
      <c r="AR886" s="154"/>
      <c r="AS886" s="183"/>
      <c r="AT886" s="154"/>
      <c r="AU886" s="183"/>
      <c r="AV886" s="187"/>
      <c r="AW886" s="237"/>
      <c r="AX886" s="236"/>
      <c r="AY886" s="6"/>
      <c r="AZ886" s="237"/>
      <c r="BA886" s="237"/>
      <c r="BB886" s="129"/>
      <c r="BC886" s="27"/>
      <c r="BD886" s="237"/>
      <c r="BE886" s="228"/>
      <c r="BF886" s="131"/>
      <c r="BG886" s="131"/>
      <c r="BH886" s="228"/>
      <c r="BI886" s="131"/>
      <c r="BJ886" s="1"/>
      <c r="BN886" s="1"/>
      <c r="BQ886" s="178"/>
      <c r="BX886" s="178"/>
      <c r="CB886" s="178"/>
      <c r="CI886" s="178"/>
      <c r="CL886" s="178"/>
      <c r="CN886" s="1"/>
      <c r="CO886" s="281"/>
      <c r="CP886" s="1"/>
      <c r="CQ886" s="282"/>
      <c r="CR886" s="178"/>
    </row>
    <row r="887" spans="1:99" ht="7" customHeight="1" thickBot="1" x14ac:dyDescent="0.6">
      <c r="A887" s="66"/>
      <c r="B887" s="145"/>
      <c r="C887" s="153"/>
      <c r="D887" s="146"/>
      <c r="E887" s="146"/>
      <c r="F887" s="146"/>
      <c r="G887" s="146"/>
      <c r="H887" s="134"/>
      <c r="I887" s="146"/>
      <c r="J887" s="134"/>
      <c r="K887" s="147"/>
      <c r="L887" s="145"/>
      <c r="M887" s="146"/>
      <c r="N887" s="134"/>
      <c r="O887" s="134"/>
      <c r="P887" s="146"/>
      <c r="Q887" s="146"/>
      <c r="R887" s="134"/>
      <c r="S887" s="134"/>
      <c r="T887" s="146"/>
      <c r="U887" s="146"/>
      <c r="V887" s="134"/>
      <c r="W887" s="42"/>
      <c r="X887" s="147"/>
      <c r="Z887" s="66"/>
      <c r="AA887" s="64"/>
      <c r="AB887" s="64"/>
      <c r="AC887" s="64"/>
      <c r="AD887" s="182"/>
      <c r="AE887" s="242"/>
      <c r="AF887" s="154"/>
      <c r="AG887" s="183"/>
      <c r="AH887" s="154"/>
      <c r="AI887" s="183"/>
      <c r="AJ887" s="184"/>
      <c r="AK887" s="185"/>
      <c r="AL887" s="154"/>
      <c r="AM887" s="183"/>
      <c r="AN887" s="154"/>
      <c r="AO887" s="183"/>
      <c r="AP887" s="186"/>
      <c r="AQ887" s="185"/>
      <c r="AR887" s="154"/>
      <c r="AS887" s="183"/>
      <c r="AT887" s="154"/>
      <c r="AU887" s="183"/>
      <c r="AV887" s="187"/>
    </row>
    <row r="888" spans="1:99" x14ac:dyDescent="0.5500000000000000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AE888">
        <f>SUM(AD443:AD448)</f>
        <v>190</v>
      </c>
      <c r="AY888" s="45" t="s">
        <v>474</v>
      </c>
      <c r="BB888" s="45" t="s">
        <v>473</v>
      </c>
      <c r="BV888">
        <f>SUM(BV442:BV887)</f>
        <v>321071</v>
      </c>
    </row>
    <row r="889" spans="1:99" x14ac:dyDescent="0.55000000000000004">
      <c r="B889">
        <f>SUM(B554:B584)</f>
        <v>832</v>
      </c>
      <c r="AA889" s="298">
        <f>+AA881-AA880</f>
        <v>82409</v>
      </c>
      <c r="AE889">
        <f>SUM(AD797:AD886)</f>
        <v>252100</v>
      </c>
      <c r="AI889" s="258">
        <f>SUM(AI189:AI558)</f>
        <v>205</v>
      </c>
      <c r="AJ889">
        <f>SUM(AI797:AI886)</f>
        <v>8631</v>
      </c>
      <c r="AV889">
        <f>SUM(AU854:AU886)</f>
        <v>928</v>
      </c>
      <c r="AY889" s="45">
        <f>SUM(AY359:AY413)</f>
        <v>69</v>
      </c>
      <c r="BB889" s="45">
        <f>SUM(BB374:BB413)</f>
        <v>941</v>
      </c>
    </row>
    <row r="890" spans="1:99" x14ac:dyDescent="0.55000000000000004">
      <c r="L890">
        <f>SUM(L97:L889)</f>
        <v>688514</v>
      </c>
      <c r="P890">
        <f>SUM(P97:P889)</f>
        <v>30806</v>
      </c>
      <c r="AD890">
        <f>SUM(AD188:AD194)</f>
        <v>82</v>
      </c>
      <c r="AF890" s="320" t="s">
        <v>889</v>
      </c>
      <c r="AG890" s="320"/>
      <c r="AH890" s="320"/>
      <c r="AI890" s="320"/>
      <c r="AJ890">
        <f>SUM(AI797:AI827)</f>
        <v>7081</v>
      </c>
      <c r="AV890">
        <f>SUM(AU797:AU827)</f>
        <v>0</v>
      </c>
      <c r="AY890" s="45" t="s">
        <v>685</v>
      </c>
    </row>
    <row r="891" spans="1:99" ht="15" customHeight="1" x14ac:dyDescent="0.55000000000000004">
      <c r="A891" s="129"/>
      <c r="D891">
        <f>SUM(B229:B259)</f>
        <v>435</v>
      </c>
      <c r="Z891" s="129"/>
      <c r="AA891" s="129"/>
      <c r="AB891" s="129"/>
      <c r="AC891" s="129"/>
      <c r="AF891" s="320" t="s">
        <v>890</v>
      </c>
      <c r="AG891" s="320"/>
      <c r="AH891" s="320"/>
      <c r="AI891" s="320"/>
      <c r="AJ891">
        <f>SUM(AI828:AI857)</f>
        <v>1483</v>
      </c>
      <c r="AV891">
        <f>SUM(AU828:AU857)</f>
        <v>12</v>
      </c>
      <c r="AY891" s="45">
        <f>SUM(AY581:AY887)</f>
        <v>1780</v>
      </c>
    </row>
    <row r="892" spans="1:99" x14ac:dyDescent="0.55000000000000004">
      <c r="AB892" s="45" t="s">
        <v>827</v>
      </c>
      <c r="AD892" s="45">
        <f>SUM(AD810:AD816)</f>
        <v>17671</v>
      </c>
      <c r="AE892" s="45"/>
      <c r="AF892" s="45"/>
      <c r="AG892" s="45"/>
      <c r="AH892" s="45"/>
      <c r="AI892" s="45">
        <f>SUM(AI810:AI816)</f>
        <v>1903</v>
      </c>
      <c r="AJ892">
        <f>SUM(AI858:AI886)</f>
        <v>67</v>
      </c>
      <c r="AR892">
        <f>SUM(AQ769:AQ796)</f>
        <v>1699</v>
      </c>
      <c r="AV892">
        <f>SUM(AU857:AU880)</f>
        <v>574</v>
      </c>
    </row>
    <row r="893" spans="1:99" x14ac:dyDescent="0.55000000000000004">
      <c r="AF893">
        <f>SUM(AD188:AD558)</f>
        <v>10740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90:AI890"/>
    <mergeCell ref="AF891:AI891"/>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58"/>
  <sheetViews>
    <sheetView zoomScaleNormal="100" workbookViewId="0">
      <pane xSplit="3" ySplit="1" topLeftCell="D642" activePane="bottomRight" state="frozen"/>
      <selection pane="topRight" activeCell="C1" sqref="C1"/>
      <selection pane="bottomLeft" activeCell="A2" sqref="A2"/>
      <selection pane="bottomRight" activeCell="C658" sqref="C658"/>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47"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8"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8"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8"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8"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8"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8"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8"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8" ht="17.5" customHeight="1" x14ac:dyDescent="0.55000000000000004">
      <c r="B648" s="264"/>
      <c r="C648" s="1"/>
      <c r="J648" s="264"/>
      <c r="AG648" s="1"/>
      <c r="AH648" s="265"/>
      <c r="AI648" s="265"/>
      <c r="AK648" s="265"/>
    </row>
    <row r="649" spans="2:38" ht="17.5" customHeight="1" x14ac:dyDescent="0.55000000000000004">
      <c r="B649" s="264"/>
      <c r="C649" s="1"/>
      <c r="E649" s="292"/>
      <c r="J649" s="264"/>
      <c r="AG649" s="1"/>
      <c r="AH649" s="265"/>
      <c r="AI649" s="265"/>
    </row>
    <row r="650" spans="2:38" x14ac:dyDescent="0.55000000000000004">
      <c r="B650" s="239"/>
      <c r="C650" s="1"/>
      <c r="AG650" s="277">
        <v>1</v>
      </c>
    </row>
    <row r="651" spans="2:38" s="263" customFormat="1" ht="5" customHeight="1" x14ac:dyDescent="0.55000000000000004">
      <c r="B651" s="262"/>
      <c r="C651" s="261"/>
      <c r="AF651" s="5"/>
    </row>
    <row r="652" spans="2:38" ht="5.5" customHeight="1" x14ac:dyDescent="0.55000000000000004">
      <c r="B652" s="255"/>
      <c r="C652" s="1"/>
    </row>
    <row r="653" spans="2:38" x14ac:dyDescent="0.55000000000000004">
      <c r="B653">
        <f>SUM(B2:B652)</f>
        <v>16263</v>
      </c>
      <c r="C653" s="1" t="s">
        <v>348</v>
      </c>
      <c r="D653" s="27">
        <f t="shared" ref="D653:J653" si="356">SUM(D2:D652)</f>
        <v>4095</v>
      </c>
      <c r="E653" s="27">
        <f t="shared" si="356"/>
        <v>3572</v>
      </c>
      <c r="F653" s="27">
        <f t="shared" si="356"/>
        <v>1256</v>
      </c>
      <c r="G653">
        <f t="shared" si="356"/>
        <v>986</v>
      </c>
      <c r="H653">
        <f t="shared" si="356"/>
        <v>1497</v>
      </c>
      <c r="I653" s="27">
        <f t="shared" si="356"/>
        <v>1094</v>
      </c>
      <c r="J653" s="27">
        <f t="shared" si="356"/>
        <v>3763</v>
      </c>
      <c r="K653">
        <f t="shared" ref="K653:AE653" si="357">SUM(K2:K652)</f>
        <v>546</v>
      </c>
      <c r="L653">
        <f t="shared" si="357"/>
        <v>14</v>
      </c>
      <c r="M653">
        <f t="shared" si="357"/>
        <v>40</v>
      </c>
      <c r="N653">
        <f t="shared" si="357"/>
        <v>107</v>
      </c>
      <c r="O653" s="27">
        <f t="shared" si="357"/>
        <v>371</v>
      </c>
      <c r="P653">
        <f t="shared" si="357"/>
        <v>18</v>
      </c>
      <c r="Q653">
        <f t="shared" si="357"/>
        <v>26</v>
      </c>
      <c r="R653">
        <f t="shared" si="357"/>
        <v>206</v>
      </c>
      <c r="S653">
        <f t="shared" si="357"/>
        <v>48</v>
      </c>
      <c r="T653">
        <f t="shared" si="357"/>
        <v>120</v>
      </c>
      <c r="U653">
        <f t="shared" si="357"/>
        <v>132</v>
      </c>
      <c r="V653">
        <f t="shared" si="357"/>
        <v>205</v>
      </c>
      <c r="W653">
        <f t="shared" si="357"/>
        <v>9</v>
      </c>
      <c r="X653">
        <f t="shared" si="357"/>
        <v>58</v>
      </c>
      <c r="Y653">
        <f t="shared" si="357"/>
        <v>177</v>
      </c>
      <c r="Z653">
        <f t="shared" si="357"/>
        <v>162</v>
      </c>
      <c r="AA653">
        <f t="shared" si="357"/>
        <v>1</v>
      </c>
      <c r="AB653">
        <f t="shared" si="357"/>
        <v>380</v>
      </c>
      <c r="AC653">
        <f t="shared" si="357"/>
        <v>68</v>
      </c>
      <c r="AD653">
        <f t="shared" si="357"/>
        <v>536</v>
      </c>
      <c r="AE653">
        <f t="shared" si="357"/>
        <v>539</v>
      </c>
      <c r="AL653" s="265"/>
    </row>
    <row r="654" spans="2:38" x14ac:dyDescent="0.55000000000000004">
      <c r="C654" s="1"/>
    </row>
    <row r="655" spans="2:38" ht="5" customHeight="1" x14ac:dyDescent="0.55000000000000004">
      <c r="C655" s="1"/>
    </row>
    <row r="658" spans="2:11" x14ac:dyDescent="0.55000000000000004">
      <c r="B658" s="239"/>
      <c r="K65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5" zoomScale="70" zoomScaleNormal="70" workbookViewId="0">
      <selection activeCell="R133" sqref="R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92"/>
  <sheetViews>
    <sheetView topLeftCell="A2" workbookViewId="0">
      <pane xSplit="2" ySplit="2" topLeftCell="C683" activePane="bottomRight" state="frozen"/>
      <selection activeCell="O24" sqref="O24"/>
      <selection pane="topRight" activeCell="O24" sqref="O24"/>
      <selection pane="bottomLeft" activeCell="O24" sqref="O24"/>
      <selection pane="bottomRight" activeCell="G689" sqref="G68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2:26" ht="24" customHeight="1" x14ac:dyDescent="0.55000000000000004">
      <c r="B689" s="248"/>
      <c r="C689" s="45"/>
      <c r="G689" s="1"/>
      <c r="H689" s="129"/>
      <c r="I689" s="247"/>
      <c r="J689" s="129"/>
      <c r="K689" s="252"/>
      <c r="L689" s="275"/>
      <c r="M689" s="5"/>
      <c r="N689" s="252"/>
      <c r="O689" s="129"/>
      <c r="P689" s="129"/>
      <c r="Q689" s="6"/>
      <c r="R689" s="276"/>
      <c r="S689" s="238"/>
      <c r="T689" s="253"/>
      <c r="U689" s="278"/>
      <c r="V689" s="5"/>
      <c r="W689" s="27"/>
      <c r="X689" s="253"/>
      <c r="Y689" s="5"/>
      <c r="Z689" s="250"/>
    </row>
    <row r="690" spans="2:26" x14ac:dyDescent="0.55000000000000004">
      <c r="B690" s="248"/>
      <c r="C690" s="45"/>
      <c r="G690" s="1"/>
      <c r="H690" s="128"/>
      <c r="I690" s="285"/>
      <c r="J690" s="128"/>
      <c r="K690" s="286"/>
      <c r="L690" s="287"/>
      <c r="M690" s="285"/>
      <c r="N690" s="286"/>
      <c r="O690" s="128"/>
      <c r="P690" s="285"/>
      <c r="Q690" s="288"/>
      <c r="R690" s="289"/>
      <c r="S690" s="288"/>
      <c r="T690" s="128"/>
      <c r="U690" s="290"/>
      <c r="V690" s="285"/>
      <c r="W690" s="285"/>
      <c r="X690" s="128"/>
      <c r="Y690" s="285"/>
      <c r="Z690" s="128"/>
    </row>
    <row r="691" spans="2:26" ht="7.5" customHeight="1" x14ac:dyDescent="0.55000000000000004">
      <c r="H691" s="285"/>
      <c r="I691" s="285"/>
      <c r="J691" s="285"/>
      <c r="K691" s="285"/>
      <c r="L691" s="291"/>
      <c r="M691" s="285"/>
      <c r="N691" s="285"/>
      <c r="O691" s="285"/>
      <c r="P691" s="285"/>
      <c r="Q691" s="285"/>
      <c r="R691" s="291"/>
      <c r="S691" s="285"/>
      <c r="T691" s="285"/>
      <c r="U691" s="285"/>
      <c r="V691" s="285"/>
      <c r="W691" s="285"/>
      <c r="X691" s="128"/>
      <c r="Y691" s="285"/>
      <c r="Z691" s="128"/>
    </row>
    <row r="692" spans="2:26" x14ac:dyDescent="0.55000000000000004">
      <c r="H692" s="285"/>
      <c r="I692" s="285"/>
      <c r="J692" s="285"/>
      <c r="K692" s="285"/>
      <c r="L692" s="291"/>
      <c r="M692" s="285"/>
      <c r="N692" s="285"/>
      <c r="O692" s="285"/>
      <c r="P692" s="285"/>
      <c r="Q692" s="285"/>
      <c r="R692" s="291"/>
      <c r="S692" s="285"/>
      <c r="T692" s="285"/>
      <c r="U692" s="285"/>
      <c r="V692" s="285"/>
      <c r="W692" s="285"/>
      <c r="X692" s="128"/>
      <c r="Y692" s="285"/>
      <c r="Z69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20" t="s">
        <v>2</v>
      </c>
      <c r="C4" s="32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0" t="s">
        <v>38</v>
      </c>
      <c r="CI4" s="320"/>
      <c r="CJ4" s="320"/>
      <c r="CK4" s="320"/>
      <c r="CL4" s="320"/>
    </row>
    <row r="5" spans="2:90" x14ac:dyDescent="0.55000000000000004">
      <c r="B5" t="s">
        <v>3</v>
      </c>
      <c r="C5" t="s">
        <v>1</v>
      </c>
      <c r="D5" s="320" t="s">
        <v>4</v>
      </c>
      <c r="E5" s="32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2022-05-28T06:53:14Z</dcterms:modified>
</cp:coreProperties>
</file>