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298CB60D-E947-40DA-803B-3B5D2EE73F88}"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868" i="5" l="1"/>
  <c r="CQ868" i="5"/>
  <c r="CP868" i="5"/>
  <c r="CO868" i="5"/>
  <c r="CN868" i="5"/>
  <c r="CM868" i="5"/>
  <c r="CL868" i="5"/>
  <c r="CK868" i="5"/>
  <c r="CJ868" i="5"/>
  <c r="CI868" i="5"/>
  <c r="CH868" i="5"/>
  <c r="CG868" i="5"/>
  <c r="CF868" i="5"/>
  <c r="CE868" i="5"/>
  <c r="CD868" i="5"/>
  <c r="CC868" i="5"/>
  <c r="CB868" i="5"/>
  <c r="CA868" i="5"/>
  <c r="BZ868" i="5"/>
  <c r="BY868" i="5"/>
  <c r="BX868" i="5"/>
  <c r="BV868" i="5"/>
  <c r="BW868" i="5" s="1"/>
  <c r="BT868" i="5"/>
  <c r="BS868" i="5"/>
  <c r="BR868" i="5"/>
  <c r="BQ868" i="5"/>
  <c r="BO868" i="5"/>
  <c r="BM868" i="5"/>
  <c r="BL868" i="5"/>
  <c r="BP868" i="5" s="1"/>
  <c r="BK868" i="5"/>
  <c r="BI868" i="5"/>
  <c r="BH868" i="5"/>
  <c r="BG868" i="5"/>
  <c r="BF868" i="5"/>
  <c r="BE868" i="5"/>
  <c r="BJ868" i="5" s="1"/>
  <c r="BN868" i="5" s="1"/>
  <c r="BD868" i="5"/>
  <c r="BC868" i="5"/>
  <c r="BA868" i="5"/>
  <c r="AZ868" i="5"/>
  <c r="AX868" i="5"/>
  <c r="AF869" i="2"/>
  <c r="AE869" i="2"/>
  <c r="AA869" i="2"/>
  <c r="Z869" i="2"/>
  <c r="Y869" i="2"/>
  <c r="X869" i="2"/>
  <c r="W869" i="2"/>
  <c r="P869" i="2"/>
  <c r="O869" i="2"/>
  <c r="M869" i="2"/>
  <c r="AB869" i="2" s="1"/>
  <c r="K869" i="2"/>
  <c r="H869" i="2"/>
  <c r="AU868" i="5"/>
  <c r="AW868" i="5"/>
  <c r="AS868" i="5"/>
  <c r="AQ868" i="5"/>
  <c r="AM868" i="5"/>
  <c r="AG868" i="5"/>
  <c r="AI868" i="5"/>
  <c r="AD868" i="5"/>
  <c r="AE868" i="5" s="1"/>
  <c r="AC868" i="5"/>
  <c r="AB868" i="5"/>
  <c r="AA868" i="5"/>
  <c r="Z868" i="5"/>
  <c r="Y868" i="5"/>
  <c r="C868" i="5"/>
  <c r="D868" i="5" s="1"/>
  <c r="AJ631" i="7"/>
  <c r="AI631" i="7"/>
  <c r="AG631" i="7"/>
  <c r="J631" i="7"/>
  <c r="B631" i="7" s="1"/>
  <c r="AK631" i="7" s="1"/>
  <c r="AH631" i="7" s="1"/>
  <c r="Y672" i="6"/>
  <c r="Z672" i="6" s="1"/>
  <c r="W672" i="6"/>
  <c r="V672" i="6"/>
  <c r="X672" i="6" s="1"/>
  <c r="U672" i="6"/>
  <c r="T672" i="6"/>
  <c r="S672" i="6"/>
  <c r="R672" i="6"/>
  <c r="N672" i="6"/>
  <c r="L672" i="6"/>
  <c r="K672" i="6"/>
  <c r="I672" i="6"/>
  <c r="F672" i="6"/>
  <c r="A672" i="6"/>
  <c r="AF868" i="2"/>
  <c r="AE868" i="2"/>
  <c r="AA868" i="2"/>
  <c r="Z868" i="2"/>
  <c r="X868" i="2"/>
  <c r="W868" i="2"/>
  <c r="P868" i="2"/>
  <c r="I869" i="2" l="1"/>
  <c r="CO867" i="5"/>
  <c r="CI867" i="5"/>
  <c r="CF867" i="5"/>
  <c r="CE867" i="5"/>
  <c r="CD867" i="5"/>
  <c r="CC867" i="5"/>
  <c r="CB867" i="5"/>
  <c r="CA867" i="5"/>
  <c r="BZ867" i="5"/>
  <c r="BY867" i="5"/>
  <c r="BX867" i="5"/>
  <c r="BT867" i="5"/>
  <c r="BS867" i="5"/>
  <c r="BR867" i="5"/>
  <c r="BQ867" i="5"/>
  <c r="BM867" i="5"/>
  <c r="BL867" i="5"/>
  <c r="BH867" i="5"/>
  <c r="BF867" i="5"/>
  <c r="AX867" i="5"/>
  <c r="AU867" i="5"/>
  <c r="CQ867" i="5" s="1"/>
  <c r="AS867" i="5"/>
  <c r="CR867" i="5" s="1"/>
  <c r="AQ867" i="5"/>
  <c r="CP867" i="5" s="1"/>
  <c r="AM867" i="5"/>
  <c r="AI867" i="5"/>
  <c r="CJ867" i="5" s="1"/>
  <c r="AG867" i="5"/>
  <c r="CH867" i="5" s="1"/>
  <c r="AD867" i="5"/>
  <c r="AC867" i="5"/>
  <c r="AB867" i="5"/>
  <c r="AA867" i="5"/>
  <c r="Z867" i="5"/>
  <c r="BE867" i="5" s="1"/>
  <c r="BJ867" i="5" s="1"/>
  <c r="BN867" i="5" s="1"/>
  <c r="CK867" i="5" l="1"/>
  <c r="CL867" i="5"/>
  <c r="CM867" i="5"/>
  <c r="BV867" i="5"/>
  <c r="CN867" i="5"/>
  <c r="CG867" i="5"/>
  <c r="BK867" i="5"/>
  <c r="AJ630" i="7"/>
  <c r="AI630" i="7"/>
  <c r="AG630" i="7"/>
  <c r="J630" i="7"/>
  <c r="B630" i="7" s="1"/>
  <c r="AK630" i="7" s="1"/>
  <c r="AH630" i="7" s="1"/>
  <c r="Y671" i="6"/>
  <c r="V671" i="6"/>
  <c r="U671" i="6"/>
  <c r="CO866" i="5"/>
  <c r="CI866" i="5"/>
  <c r="CF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CQ866" i="5" s="1"/>
  <c r="AS866" i="5"/>
  <c r="CR866" i="5" s="1"/>
  <c r="AQ866" i="5"/>
  <c r="CP866" i="5" s="1"/>
  <c r="AM866" i="5"/>
  <c r="AI866" i="5"/>
  <c r="CJ866" i="5" s="1"/>
  <c r="AG866" i="5"/>
  <c r="CH866" i="5" s="1"/>
  <c r="AD866" i="5"/>
  <c r="AC866" i="5"/>
  <c r="AB866" i="5"/>
  <c r="AA866" i="5"/>
  <c r="Z866" i="5"/>
  <c r="CK866" i="5" s="1"/>
  <c r="AJ629" i="7"/>
  <c r="AI629" i="7"/>
  <c r="AG629" i="7"/>
  <c r="J629" i="7"/>
  <c r="B629" i="7" s="1"/>
  <c r="AK629" i="7" s="1"/>
  <c r="Y670" i="6"/>
  <c r="V670" i="6"/>
  <c r="U670" i="6"/>
  <c r="CO865" i="5"/>
  <c r="CI865" i="5"/>
  <c r="CF865" i="5"/>
  <c r="CE865" i="5"/>
  <c r="CD865" i="5"/>
  <c r="CC865" i="5"/>
  <c r="CB865" i="5"/>
  <c r="CA865" i="5"/>
  <c r="BZ865" i="5"/>
  <c r="BY865" i="5"/>
  <c r="BX865" i="5"/>
  <c r="BT865" i="5"/>
  <c r="BS865" i="5"/>
  <c r="BR865" i="5"/>
  <c r="BQ865" i="5"/>
  <c r="BM865" i="5"/>
  <c r="BL865" i="5"/>
  <c r="BH865" i="5"/>
  <c r="BF865" i="5"/>
  <c r="AX865" i="5"/>
  <c r="AU865" i="5"/>
  <c r="CQ865" i="5" s="1"/>
  <c r="AS865" i="5"/>
  <c r="CR865" i="5" s="1"/>
  <c r="AQ865" i="5"/>
  <c r="CP865" i="5" s="1"/>
  <c r="AM865" i="5"/>
  <c r="AI865" i="5"/>
  <c r="CJ865" i="5" s="1"/>
  <c r="AG865" i="5"/>
  <c r="CH865" i="5" s="1"/>
  <c r="AD865" i="5"/>
  <c r="BV865" i="5" s="1"/>
  <c r="AC865" i="5"/>
  <c r="AB865" i="5"/>
  <c r="AA865" i="5"/>
  <c r="Z865" i="5"/>
  <c r="CM865" i="5" s="1"/>
  <c r="AJ628" i="7"/>
  <c r="AI628" i="7"/>
  <c r="AG628" i="7"/>
  <c r="J628" i="7"/>
  <c r="B628" i="7"/>
  <c r="AK628" i="7" s="1"/>
  <c r="AH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O864" i="5"/>
  <c r="CI864" i="5"/>
  <c r="CF864" i="5"/>
  <c r="CE864" i="5"/>
  <c r="CD864" i="5"/>
  <c r="CC864" i="5"/>
  <c r="CB864" i="5"/>
  <c r="CA864" i="5"/>
  <c r="BZ864" i="5"/>
  <c r="BY864" i="5"/>
  <c r="BX864" i="5"/>
  <c r="BT864" i="5"/>
  <c r="BS864" i="5"/>
  <c r="BR864" i="5"/>
  <c r="BQ864" i="5"/>
  <c r="BM864" i="5"/>
  <c r="BL864" i="5"/>
  <c r="BH864" i="5"/>
  <c r="BF864" i="5"/>
  <c r="BE864" i="5"/>
  <c r="BJ864" i="5" s="1"/>
  <c r="BN864" i="5" s="1"/>
  <c r="AX864" i="5"/>
  <c r="AU864" i="5"/>
  <c r="CQ864" i="5" s="1"/>
  <c r="AS864" i="5"/>
  <c r="CR864" i="5" s="1"/>
  <c r="AQ864" i="5"/>
  <c r="CP864" i="5" s="1"/>
  <c r="AM864" i="5"/>
  <c r="AG864" i="5"/>
  <c r="CH864" i="5" s="1"/>
  <c r="AI864" i="5"/>
  <c r="CJ864" i="5" s="1"/>
  <c r="AD864" i="5"/>
  <c r="AC864" i="5"/>
  <c r="AB864" i="5"/>
  <c r="AA864" i="5"/>
  <c r="Z864" i="5"/>
  <c r="CK864" i="5" s="1"/>
  <c r="CM866" i="5" l="1"/>
  <c r="CN866" i="5"/>
  <c r="CK865" i="5"/>
  <c r="CG866" i="5"/>
  <c r="CL865" i="5"/>
  <c r="BE866" i="5"/>
  <c r="BJ866" i="5" s="1"/>
  <c r="BN866" i="5" s="1"/>
  <c r="BE865" i="5"/>
  <c r="BJ865" i="5" s="1"/>
  <c r="BN865" i="5" s="1"/>
  <c r="BV866" i="5"/>
  <c r="CL866" i="5"/>
  <c r="AH629" i="7"/>
  <c r="BK866" i="5"/>
  <c r="CN865" i="5"/>
  <c r="CM864" i="5"/>
  <c r="CG865" i="5"/>
  <c r="BK865" i="5"/>
  <c r="CG864" i="5"/>
  <c r="CL864" i="5"/>
  <c r="CN864" i="5"/>
  <c r="BV864" i="5"/>
  <c r="BK864" i="5"/>
  <c r="AJ627" i="7" l="1"/>
  <c r="AI627" i="7"/>
  <c r="AG627" i="7"/>
  <c r="AJ626" i="7"/>
  <c r="AI626" i="7"/>
  <c r="AG626" i="7"/>
  <c r="J627" i="7"/>
  <c r="B627" i="7" s="1"/>
  <c r="AK627" i="7" s="1"/>
  <c r="Y668" i="6"/>
  <c r="V668" i="6"/>
  <c r="U668" i="6"/>
  <c r="Y667" i="6"/>
  <c r="V667" i="6"/>
  <c r="U667" i="6"/>
  <c r="J626" i="7"/>
  <c r="B626" i="7" s="1"/>
  <c r="AK626" i="7" s="1"/>
  <c r="AH626" i="7" s="1"/>
  <c r="CO863" i="5"/>
  <c r="CI863" i="5"/>
  <c r="CF863" i="5"/>
  <c r="CE863" i="5"/>
  <c r="CD863" i="5"/>
  <c r="CC863" i="5"/>
  <c r="CB863" i="5"/>
  <c r="CA863" i="5"/>
  <c r="BZ863" i="5"/>
  <c r="BY863" i="5"/>
  <c r="BX863" i="5"/>
  <c r="BT863" i="5"/>
  <c r="BS863" i="5"/>
  <c r="BR863" i="5"/>
  <c r="BQ863" i="5"/>
  <c r="BM863" i="5"/>
  <c r="BL863" i="5"/>
  <c r="BH863" i="5"/>
  <c r="BF863" i="5"/>
  <c r="AX863" i="5"/>
  <c r="AU863" i="5"/>
  <c r="CQ863" i="5" s="1"/>
  <c r="AS863" i="5"/>
  <c r="CR863" i="5" s="1"/>
  <c r="AQ863" i="5"/>
  <c r="CP863" i="5" s="1"/>
  <c r="AM863" i="5"/>
  <c r="AI863" i="5"/>
  <c r="CN863" i="5" s="1"/>
  <c r="AG863" i="5"/>
  <c r="CH863" i="5" s="1"/>
  <c r="AD863" i="5"/>
  <c r="CL863" i="5" s="1"/>
  <c r="AC863" i="5"/>
  <c r="AB863" i="5"/>
  <c r="AA863" i="5"/>
  <c r="Z863" i="5"/>
  <c r="CM863" i="5" s="1"/>
  <c r="CO862" i="5"/>
  <c r="CI862" i="5"/>
  <c r="CF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CQ862" i="5" s="1"/>
  <c r="AS862" i="5"/>
  <c r="CR862" i="5" s="1"/>
  <c r="AQ862" i="5"/>
  <c r="CP862" i="5" s="1"/>
  <c r="AM862" i="5"/>
  <c r="AI862" i="5"/>
  <c r="CN862" i="5" s="1"/>
  <c r="AG862" i="5"/>
  <c r="CH862" i="5" s="1"/>
  <c r="AD862" i="5"/>
  <c r="CG862" i="5" s="1"/>
  <c r="AC862" i="5"/>
  <c r="AB862" i="5"/>
  <c r="AA862" i="5"/>
  <c r="Z862" i="5"/>
  <c r="CK862" i="5" s="1"/>
  <c r="AJ625" i="7"/>
  <c r="AI625" i="7"/>
  <c r="AG625" i="7"/>
  <c r="J625" i="7"/>
  <c r="B625" i="7" s="1"/>
  <c r="AK625" i="7" s="1"/>
  <c r="AH625" i="7" s="1"/>
  <c r="Y666" i="6"/>
  <c r="V666" i="6"/>
  <c r="U666" i="6"/>
  <c r="AF862" i="2"/>
  <c r="AE862" i="2"/>
  <c r="AA862" i="2"/>
  <c r="Z862" i="2"/>
  <c r="X862" i="2"/>
  <c r="W862" i="2"/>
  <c r="P862" i="2"/>
  <c r="CO861" i="5"/>
  <c r="CI861" i="5"/>
  <c r="CF861" i="5"/>
  <c r="CE861" i="5"/>
  <c r="CD861" i="5"/>
  <c r="CC861" i="5"/>
  <c r="CB861" i="5"/>
  <c r="CA861" i="5"/>
  <c r="BZ861" i="5"/>
  <c r="BY861" i="5"/>
  <c r="BX861" i="5"/>
  <c r="BT861" i="5"/>
  <c r="BS861" i="5"/>
  <c r="BR861" i="5"/>
  <c r="BQ861" i="5"/>
  <c r="BM861" i="5"/>
  <c r="BL861" i="5"/>
  <c r="BH861" i="5"/>
  <c r="BF861" i="5"/>
  <c r="AX861" i="5"/>
  <c r="AU861" i="5"/>
  <c r="CQ861" i="5" s="1"/>
  <c r="AS861" i="5"/>
  <c r="CR861" i="5" s="1"/>
  <c r="AQ861" i="5"/>
  <c r="CP861" i="5" s="1"/>
  <c r="AM861" i="5"/>
  <c r="AI861" i="5"/>
  <c r="CN861" i="5" s="1"/>
  <c r="AG861" i="5"/>
  <c r="CH861" i="5" s="1"/>
  <c r="AD861" i="5"/>
  <c r="CG861" i="5" s="1"/>
  <c r="AC861" i="5"/>
  <c r="AB861" i="5"/>
  <c r="AA861" i="5"/>
  <c r="Z861" i="5"/>
  <c r="CM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O860" i="5"/>
  <c r="CI860" i="5"/>
  <c r="CF860" i="5"/>
  <c r="CE860" i="5"/>
  <c r="CD860" i="5"/>
  <c r="CC860" i="5"/>
  <c r="CB860" i="5"/>
  <c r="CA860" i="5"/>
  <c r="BZ860" i="5"/>
  <c r="BY860" i="5"/>
  <c r="BX860" i="5"/>
  <c r="BT860" i="5"/>
  <c r="BS860" i="5"/>
  <c r="BR860" i="5"/>
  <c r="BQ860" i="5"/>
  <c r="BM860" i="5"/>
  <c r="BL860" i="5"/>
  <c r="BH860" i="5"/>
  <c r="BF860" i="5"/>
  <c r="AX860" i="5"/>
  <c r="AU860" i="5"/>
  <c r="CQ860" i="5" s="1"/>
  <c r="AS860" i="5"/>
  <c r="CR860" i="5" s="1"/>
  <c r="AQ860" i="5"/>
  <c r="CP860" i="5" s="1"/>
  <c r="AM860" i="5"/>
  <c r="AI860" i="5"/>
  <c r="CN860" i="5" s="1"/>
  <c r="AG860" i="5"/>
  <c r="CH860" i="5" s="1"/>
  <c r="AD860" i="5"/>
  <c r="BV860" i="5" s="1"/>
  <c r="AC860" i="5"/>
  <c r="AB860" i="5"/>
  <c r="AA860" i="5"/>
  <c r="Z860" i="5"/>
  <c r="CM860" i="5" s="1"/>
  <c r="AF860" i="2"/>
  <c r="AE860" i="2"/>
  <c r="AA860" i="2"/>
  <c r="Z860" i="2"/>
  <c r="X860" i="2"/>
  <c r="W860" i="2"/>
  <c r="P860" i="2"/>
  <c r="CO859" i="5"/>
  <c r="CI859" i="5"/>
  <c r="CF859" i="5"/>
  <c r="CE859" i="5"/>
  <c r="CD859" i="5"/>
  <c r="CC859" i="5"/>
  <c r="CB859" i="5"/>
  <c r="CA859" i="5"/>
  <c r="BZ859" i="5"/>
  <c r="BY859" i="5"/>
  <c r="BX859" i="5"/>
  <c r="BT859" i="5"/>
  <c r="BS859" i="5"/>
  <c r="BR859" i="5"/>
  <c r="BQ859" i="5"/>
  <c r="BM859" i="5"/>
  <c r="BL859" i="5"/>
  <c r="BH859" i="5"/>
  <c r="BF859" i="5"/>
  <c r="AX859" i="5"/>
  <c r="AU859" i="5"/>
  <c r="CQ859" i="5" s="1"/>
  <c r="AS859" i="5"/>
  <c r="CR859" i="5" s="1"/>
  <c r="AQ859" i="5"/>
  <c r="CP859" i="5" s="1"/>
  <c r="AM859" i="5"/>
  <c r="AI859" i="5"/>
  <c r="CJ859" i="5" s="1"/>
  <c r="AG859" i="5"/>
  <c r="CH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O858" i="5"/>
  <c r="CI858" i="5"/>
  <c r="CF858" i="5"/>
  <c r="CE858" i="5"/>
  <c r="CD858" i="5"/>
  <c r="CC858" i="5"/>
  <c r="CB858" i="5"/>
  <c r="CA858" i="5"/>
  <c r="BZ858" i="5"/>
  <c r="BY858" i="5"/>
  <c r="BX858" i="5"/>
  <c r="BT858" i="5"/>
  <c r="BS858" i="5"/>
  <c r="BR858" i="5"/>
  <c r="BQ858" i="5"/>
  <c r="BM858" i="5"/>
  <c r="BL858" i="5"/>
  <c r="BH858" i="5"/>
  <c r="BF858" i="5"/>
  <c r="AX858" i="5"/>
  <c r="AU858" i="5"/>
  <c r="CQ858" i="5" s="1"/>
  <c r="AS858" i="5"/>
  <c r="CR858" i="5" s="1"/>
  <c r="AQ858" i="5"/>
  <c r="CP858" i="5" s="1"/>
  <c r="AM858" i="5"/>
  <c r="AI858" i="5"/>
  <c r="CN858" i="5" s="1"/>
  <c r="AG858" i="5"/>
  <c r="CH858" i="5" s="1"/>
  <c r="AD858" i="5"/>
  <c r="BV858" i="5" s="1"/>
  <c r="AC858" i="5"/>
  <c r="AB858" i="5"/>
  <c r="AA858" i="5"/>
  <c r="Z858" i="5"/>
  <c r="CM858" i="5" s="1"/>
  <c r="AJ621" i="7"/>
  <c r="AI621" i="7"/>
  <c r="AG621" i="7"/>
  <c r="J621" i="7"/>
  <c r="B621" i="7" s="1"/>
  <c r="AK621" i="7" s="1"/>
  <c r="Y662" i="6"/>
  <c r="V662" i="6"/>
  <c r="U662" i="6"/>
  <c r="AF858" i="2"/>
  <c r="AE858" i="2"/>
  <c r="AA858" i="2"/>
  <c r="Z858" i="2"/>
  <c r="X858" i="2"/>
  <c r="W858" i="2"/>
  <c r="CO857" i="5"/>
  <c r="CI857" i="5"/>
  <c r="CF857" i="5"/>
  <c r="CE857" i="5"/>
  <c r="CD857" i="5"/>
  <c r="CC857" i="5"/>
  <c r="CB857" i="5"/>
  <c r="CA857" i="5"/>
  <c r="BZ857" i="5"/>
  <c r="BY857" i="5"/>
  <c r="BX857" i="5"/>
  <c r="BT857" i="5"/>
  <c r="BS857" i="5"/>
  <c r="BR857" i="5"/>
  <c r="BQ857" i="5"/>
  <c r="BM857" i="5"/>
  <c r="BL857" i="5"/>
  <c r="BH857" i="5"/>
  <c r="BF857" i="5"/>
  <c r="AX857" i="5"/>
  <c r="AU857" i="5"/>
  <c r="CQ857" i="5" s="1"/>
  <c r="AS857" i="5"/>
  <c r="CR857" i="5" s="1"/>
  <c r="AQ857" i="5"/>
  <c r="CP857" i="5" s="1"/>
  <c r="AM857" i="5"/>
  <c r="AI857" i="5"/>
  <c r="CJ857" i="5" s="1"/>
  <c r="AG857" i="5"/>
  <c r="CH857" i="5" s="1"/>
  <c r="AD857" i="5"/>
  <c r="BV857" i="5" s="1"/>
  <c r="AC857" i="5"/>
  <c r="AB857" i="5"/>
  <c r="AA857" i="5"/>
  <c r="Z857" i="5"/>
  <c r="BE857" i="5" s="1"/>
  <c r="BJ857" i="5" s="1"/>
  <c r="BN857" i="5" s="1"/>
  <c r="AJ620" i="7"/>
  <c r="AI620" i="7"/>
  <c r="AG620" i="7"/>
  <c r="J620" i="7"/>
  <c r="B620" i="7" s="1"/>
  <c r="AK620" i="7" s="1"/>
  <c r="Y661" i="6"/>
  <c r="V661" i="6"/>
  <c r="U661" i="6"/>
  <c r="P858" i="2"/>
  <c r="CO856" i="5"/>
  <c r="CI856" i="5"/>
  <c r="CF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P856" i="5" s="1"/>
  <c r="BK862" i="5" l="1"/>
  <c r="AH627" i="7"/>
  <c r="CG863" i="5"/>
  <c r="BV862" i="5"/>
  <c r="BE863" i="5"/>
  <c r="BJ863" i="5" s="1"/>
  <c r="BN863" i="5" s="1"/>
  <c r="CJ863" i="5"/>
  <c r="CK863" i="5"/>
  <c r="BV863" i="5"/>
  <c r="BK863" i="5"/>
  <c r="BE862" i="5"/>
  <c r="BJ862" i="5" s="1"/>
  <c r="BN862" i="5" s="1"/>
  <c r="CM862" i="5"/>
  <c r="CJ862" i="5"/>
  <c r="CL862" i="5"/>
  <c r="BK860" i="5"/>
  <c r="BE860" i="5"/>
  <c r="BJ860" i="5" s="1"/>
  <c r="BN860" i="5" s="1"/>
  <c r="CJ861" i="5"/>
  <c r="CK861" i="5"/>
  <c r="BE861" i="5"/>
  <c r="BJ861" i="5" s="1"/>
  <c r="BN861" i="5" s="1"/>
  <c r="AH620" i="7"/>
  <c r="AH624" i="7"/>
  <c r="BV861" i="5"/>
  <c r="CL861" i="5"/>
  <c r="BK861" i="5"/>
  <c r="CK859" i="5"/>
  <c r="CL859" i="5"/>
  <c r="CJ860" i="5"/>
  <c r="CK860" i="5"/>
  <c r="CL860" i="5"/>
  <c r="BK856" i="5"/>
  <c r="AH621" i="7"/>
  <c r="AH623" i="7"/>
  <c r="CG860" i="5"/>
  <c r="AH622" i="7"/>
  <c r="CM859" i="5"/>
  <c r="BE858" i="5"/>
  <c r="BJ858" i="5" s="1"/>
  <c r="BN858" i="5" s="1"/>
  <c r="BK859" i="5"/>
  <c r="CN859" i="5"/>
  <c r="CG859" i="5"/>
  <c r="CG858" i="5"/>
  <c r="CG857" i="5"/>
  <c r="CK858" i="5"/>
  <c r="CL858" i="5"/>
  <c r="CJ858" i="5"/>
  <c r="BK858" i="5"/>
  <c r="CK857" i="5"/>
  <c r="CM857" i="5"/>
  <c r="CN857" i="5"/>
  <c r="CL857" i="5"/>
  <c r="BK857" i="5"/>
  <c r="AU856" i="5"/>
  <c r="CQ856" i="5" s="1"/>
  <c r="AS856" i="5"/>
  <c r="CR856" i="5" s="1"/>
  <c r="AG856" i="5"/>
  <c r="CH856" i="5" s="1"/>
  <c r="AI856" i="5"/>
  <c r="AM856" i="5"/>
  <c r="AD856" i="5"/>
  <c r="AC856" i="5"/>
  <c r="AB856" i="5"/>
  <c r="AA856" i="5"/>
  <c r="Z856" i="5"/>
  <c r="AJ619" i="7"/>
  <c r="AI619" i="7"/>
  <c r="AG619" i="7"/>
  <c r="J619" i="7"/>
  <c r="B619" i="7" s="1"/>
  <c r="AK619" i="7" s="1"/>
  <c r="Y660" i="6"/>
  <c r="V660" i="6"/>
  <c r="U660" i="6"/>
  <c r="CO855" i="5"/>
  <c r="CI855" i="5"/>
  <c r="CF855" i="5"/>
  <c r="CE855" i="5"/>
  <c r="CD855" i="5"/>
  <c r="CC855" i="5"/>
  <c r="CB855" i="5"/>
  <c r="CA855" i="5"/>
  <c r="BZ855" i="5"/>
  <c r="BY855" i="5"/>
  <c r="BX855" i="5"/>
  <c r="BT855" i="5"/>
  <c r="BS855" i="5"/>
  <c r="BR855" i="5"/>
  <c r="BQ855" i="5"/>
  <c r="BM855" i="5"/>
  <c r="BL855" i="5"/>
  <c r="BH855" i="5"/>
  <c r="BF855" i="5"/>
  <c r="AX855" i="5"/>
  <c r="AU855" i="5"/>
  <c r="CQ855" i="5" s="1"/>
  <c r="AS855" i="5"/>
  <c r="CR855" i="5" s="1"/>
  <c r="AQ855" i="5"/>
  <c r="CP855" i="5" s="1"/>
  <c r="AM855" i="5"/>
  <c r="AI855" i="5"/>
  <c r="CJ855" i="5" s="1"/>
  <c r="AG855" i="5"/>
  <c r="CH855" i="5" s="1"/>
  <c r="AD855" i="5"/>
  <c r="CG855" i="5" s="1"/>
  <c r="AC855" i="5"/>
  <c r="AB855" i="5"/>
  <c r="AA855" i="5"/>
  <c r="Z855" i="5"/>
  <c r="CK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O854" i="5"/>
  <c r="CI854" i="5"/>
  <c r="CF854" i="5"/>
  <c r="CE854" i="5"/>
  <c r="CD854" i="5"/>
  <c r="CC854" i="5"/>
  <c r="CB854" i="5"/>
  <c r="CA854" i="5"/>
  <c r="BZ854" i="5"/>
  <c r="BY854" i="5"/>
  <c r="BX854" i="5"/>
  <c r="BT854" i="5"/>
  <c r="BS854" i="5"/>
  <c r="BR854" i="5"/>
  <c r="BQ854" i="5"/>
  <c r="BM854" i="5"/>
  <c r="BL854" i="5"/>
  <c r="BH854" i="5"/>
  <c r="BF854" i="5"/>
  <c r="AU854" i="5"/>
  <c r="CQ854" i="5" s="1"/>
  <c r="AS854" i="5"/>
  <c r="CR854" i="5" s="1"/>
  <c r="AQ854" i="5"/>
  <c r="CP854" i="5" s="1"/>
  <c r="AM854" i="5"/>
  <c r="AI854" i="5"/>
  <c r="CJ854" i="5" s="1"/>
  <c r="AG854" i="5"/>
  <c r="CH854" i="5" s="1"/>
  <c r="AD854" i="5"/>
  <c r="BV854" i="5" s="1"/>
  <c r="AC854" i="5"/>
  <c r="AB854" i="5"/>
  <c r="AA854" i="5"/>
  <c r="Z854" i="5"/>
  <c r="CM854" i="5" s="1"/>
  <c r="AX854" i="5"/>
  <c r="AF854" i="2"/>
  <c r="AE854" i="2"/>
  <c r="AA854" i="2"/>
  <c r="Z854" i="2"/>
  <c r="X854" i="2"/>
  <c r="W854" i="2"/>
  <c r="P854" i="2"/>
  <c r="CO853" i="5"/>
  <c r="CI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CG853" i="5" s="1"/>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74" i="2"/>
  <c r="P852" i="2"/>
  <c r="CO851" i="5"/>
  <c r="CI851" i="5"/>
  <c r="CF851" i="5"/>
  <c r="CE851" i="5"/>
  <c r="CD851" i="5"/>
  <c r="CC851" i="5"/>
  <c r="CB851" i="5"/>
  <c r="CA851" i="5"/>
  <c r="BZ851" i="5"/>
  <c r="BY851" i="5"/>
  <c r="BX851" i="5"/>
  <c r="BT851" i="5"/>
  <c r="BS851" i="5"/>
  <c r="BR851" i="5"/>
  <c r="BQ851" i="5"/>
  <c r="BM851" i="5"/>
  <c r="BL851" i="5"/>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O848" i="5"/>
  <c r="CI848" i="5"/>
  <c r="CF848" i="5"/>
  <c r="CE848" i="5"/>
  <c r="CD848" i="5"/>
  <c r="CC848" i="5"/>
  <c r="CB848" i="5"/>
  <c r="CA848" i="5"/>
  <c r="BZ848" i="5"/>
  <c r="BY848" i="5"/>
  <c r="BX848" i="5"/>
  <c r="BT848" i="5"/>
  <c r="BS848" i="5"/>
  <c r="BR848" i="5"/>
  <c r="BQ848" i="5"/>
  <c r="BM848" i="5"/>
  <c r="BL848" i="5"/>
  <c r="BH848" i="5"/>
  <c r="BF848" i="5"/>
  <c r="BK854" i="5" l="1"/>
  <c r="BE855" i="5"/>
  <c r="BJ855" i="5" s="1"/>
  <c r="BN855" i="5" s="1"/>
  <c r="CG856" i="5"/>
  <c r="CL856" i="5"/>
  <c r="BV856" i="5"/>
  <c r="CN856" i="5"/>
  <c r="CJ856" i="5"/>
  <c r="CM856" i="5"/>
  <c r="BE856" i="5"/>
  <c r="BJ856" i="5" s="1"/>
  <c r="BN856" i="5" s="1"/>
  <c r="CK856" i="5"/>
  <c r="BK855" i="5"/>
  <c r="CM855" i="5"/>
  <c r="CN855" i="5"/>
  <c r="AH619" i="7"/>
  <c r="BK851" i="5"/>
  <c r="BV855" i="5"/>
  <c r="CL855" i="5"/>
  <c r="AH617" i="7"/>
  <c r="AH612" i="7"/>
  <c r="AH618" i="7"/>
  <c r="CK854" i="5"/>
  <c r="CL854" i="5"/>
  <c r="BE854" i="5"/>
  <c r="BJ854" i="5" s="1"/>
  <c r="BN854" i="5" s="1"/>
  <c r="CN854" i="5"/>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74" i="5"/>
  <c r="AF839" i="2"/>
  <c r="AE839" i="2"/>
  <c r="AA839" i="2"/>
  <c r="Z839" i="2"/>
  <c r="X839" i="2"/>
  <c r="W839" i="2"/>
  <c r="P839" i="2"/>
  <c r="O637" i="7"/>
  <c r="G637"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BK837" i="5" l="1"/>
  <c r="CK837" i="5"/>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AG828" i="5"/>
  <c r="CH828" i="5" s="1"/>
  <c r="AD828" i="5"/>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BV828" i="5" l="1"/>
  <c r="AE875" i="5"/>
  <c r="CJ828" i="5"/>
  <c r="AJ875" i="5"/>
  <c r="AH592" i="7"/>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76"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76"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69"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E874" i="5" l="1"/>
  <c r="AJ874" i="5"/>
  <c r="AJ873"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76"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73"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75" i="5"/>
  <c r="AS581" i="5"/>
  <c r="CR581" i="5" s="1"/>
  <c r="AG581" i="5"/>
  <c r="CH581" i="5" s="1"/>
  <c r="X63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3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3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3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72" i="5" s="1"/>
  <c r="CG443" i="5"/>
  <c r="AE87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73" i="5"/>
  <c r="CI378" i="5" l="1"/>
  <c r="CF378" i="5"/>
  <c r="CE378" i="5"/>
  <c r="CD378" i="5"/>
  <c r="CC378" i="5"/>
  <c r="CB378" i="5"/>
  <c r="CA378" i="5"/>
  <c r="BZ378" i="5"/>
  <c r="BY378" i="5"/>
  <c r="BX378" i="5"/>
  <c r="BT378" i="5"/>
  <c r="BS378" i="5"/>
  <c r="BR378" i="5"/>
  <c r="BQ378" i="5"/>
  <c r="BL378" i="5"/>
  <c r="BM378" i="5"/>
  <c r="BH378" i="5"/>
  <c r="BF378" i="5"/>
  <c r="BB873"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H327" i="5"/>
  <c r="BF327" i="5"/>
  <c r="AX327" i="5"/>
  <c r="AD327" i="5"/>
  <c r="CL327" i="5" s="1"/>
  <c r="AC327" i="5"/>
  <c r="AB327" i="5"/>
  <c r="AA327" i="5"/>
  <c r="Z327" i="5"/>
  <c r="BE327" i="5" s="1"/>
  <c r="BJ327" i="5" s="1"/>
  <c r="BN327" i="5" s="1"/>
  <c r="AA328" i="2"/>
  <c r="Z328" i="2"/>
  <c r="X328" i="2"/>
  <c r="W328" i="2"/>
  <c r="P328" i="2"/>
  <c r="BK327" i="5" l="1"/>
  <c r="CK327" i="5"/>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Y130" i="6"/>
  <c r="V130" i="6"/>
  <c r="U130" i="6"/>
  <c r="AA327" i="2"/>
  <c r="Z327" i="2"/>
  <c r="X327" i="2"/>
  <c r="W327" i="2"/>
  <c r="P327" i="2"/>
  <c r="AH88" i="7" l="1"/>
  <c r="BK326" i="5"/>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37"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37" i="7"/>
  <c r="AD637" i="7"/>
  <c r="AB637" i="7"/>
  <c r="Y637" i="7"/>
  <c r="N637" i="7"/>
  <c r="E637"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42"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7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73"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G188" i="5" l="1"/>
  <c r="AF877" i="5"/>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7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7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D824" i="5" l="1"/>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D825" i="5"/>
  <c r="BI825" i="5"/>
  <c r="BG825" i="5" s="1"/>
  <c r="W437" i="6"/>
  <c r="I438" i="6"/>
  <c r="H327" i="2"/>
  <c r="Y326" i="2"/>
  <c r="M299" i="2"/>
  <c r="AB298" i="2"/>
  <c r="I298" i="2"/>
  <c r="D867" i="5" l="1"/>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37" i="7"/>
  <c r="T637" i="7"/>
  <c r="R637" i="7"/>
  <c r="Z637" i="7"/>
  <c r="AC63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Y861" i="2"/>
  <c r="Y860" i="2"/>
  <c r="W539" i="6"/>
  <c r="I540" i="6"/>
  <c r="M607" i="2"/>
  <c r="M608" i="2" s="1"/>
  <c r="M609" i="2" s="1"/>
  <c r="AB606" i="2"/>
  <c r="I606" i="2"/>
  <c r="AB605" i="2"/>
  <c r="I605" i="2"/>
  <c r="AB604" i="2"/>
  <c r="I604" i="2"/>
  <c r="B369" i="7"/>
  <c r="AK369" i="7" s="1"/>
  <c r="AJ369" i="7"/>
  <c r="Y868" i="2" l="1"/>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37" i="7"/>
  <c r="AJ371" i="7"/>
  <c r="S637" i="7"/>
  <c r="B371" i="7"/>
  <c r="AK371" i="7" s="1"/>
  <c r="AH371" i="7" s="1"/>
  <c r="U637"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37" i="7"/>
  <c r="K637" i="7"/>
  <c r="AJ392" i="7"/>
  <c r="I637"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I861" i="2"/>
  <c r="AB860" i="2"/>
  <c r="I860" i="2"/>
  <c r="I859" i="2"/>
  <c r="AB859" i="2"/>
  <c r="AB858" i="2"/>
  <c r="I858" i="2"/>
  <c r="AB857" i="2"/>
  <c r="I857" i="2"/>
  <c r="AB856" i="2"/>
  <c r="I856" i="2"/>
  <c r="AB855" i="2"/>
  <c r="I855" i="2"/>
  <c r="AB854" i="2"/>
  <c r="I854" i="2"/>
  <c r="AB853" i="2"/>
  <c r="I853" i="2"/>
  <c r="I562" i="6"/>
  <c r="W561" i="6"/>
  <c r="AB868" i="2" l="1"/>
  <c r="I868" i="2"/>
  <c r="AB867" i="2"/>
  <c r="I867" i="2"/>
  <c r="AB866" i="2"/>
  <c r="I866" i="2"/>
  <c r="AB865" i="2"/>
  <c r="I865" i="2"/>
  <c r="AB864" i="2"/>
  <c r="I864" i="2"/>
  <c r="AB863" i="2"/>
  <c r="I863" i="2"/>
  <c r="AB862" i="2"/>
  <c r="I862" i="2"/>
  <c r="W562" i="6"/>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37" i="7"/>
  <c r="AJ536" i="7"/>
  <c r="H637" i="7"/>
  <c r="AI536" i="7"/>
  <c r="B536" i="7"/>
  <c r="AK536" i="7" s="1"/>
  <c r="L637"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37" i="7"/>
  <c r="B573" i="7"/>
  <c r="AK573" i="7" s="1"/>
  <c r="AJ573" i="7"/>
  <c r="B637"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s="1"/>
</calcChain>
</file>

<file path=xl/sharedStrings.xml><?xml version="1.0" encoding="utf-8"?>
<sst xmlns="http://schemas.openxmlformats.org/spreadsheetml/2006/main" count="1197" uniqueCount="897">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</sst>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国家衛健委発表に基づく感染状況!$AE$374:$AE$872</c:f>
              <c:numCache>
                <c:formatCode>m"月"d"日"</c:formatCode>
                <c:ptCount val="49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numCache>
            </c:numRef>
          </c:cat>
          <c:val>
            <c:numRef>
              <c:f>国家衛健委発表に基づく感染状況!$AF$374:$AF$872</c:f>
              <c:numCache>
                <c:formatCode>#,##0_);[Red]\(#,##0\)</c:formatCode>
                <c:ptCount val="49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香港マカオ台湾の患者・海外輸入症例・無症状病原体保有者!$CK$189:$CK$871</c:f>
              <c:numCache>
                <c:formatCode>m"月"d"日"</c:formatCode>
                <c:ptCount val="68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numCache>
            </c:numRef>
          </c:cat>
          <c:val>
            <c:numRef>
              <c:f>香港マカオ台湾の患者・海外輸入症例・無症状病原体保有者!$CL$189:$CL$871</c:f>
              <c:numCache>
                <c:formatCode>General</c:formatCode>
                <c:ptCount val="68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省市別輸入症例数変化!$C$2:$C$634</c:f>
              <c:numCache>
                <c:formatCode>m"月"d"日"</c:formatCode>
                <c:ptCount val="6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numCache>
            </c:numRef>
          </c:cat>
          <c:val>
            <c:numRef>
              <c:f>省市別輸入症例数変化!$D$2:$D$634</c:f>
              <c:numCache>
                <c:formatCode>General</c:formatCode>
                <c:ptCount val="63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省市別輸入症例数変化!$C$2:$C$634</c:f>
              <c:numCache>
                <c:formatCode>m"月"d"日"</c:formatCode>
                <c:ptCount val="6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numCache>
            </c:numRef>
          </c:cat>
          <c:val>
            <c:numRef>
              <c:f>省市別輸入症例数変化!$E$2:$E$634</c:f>
              <c:numCache>
                <c:formatCode>General</c:formatCode>
                <c:ptCount val="63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省市別輸入症例数変化!$C$2:$C$634</c:f>
              <c:numCache>
                <c:formatCode>m"月"d"日"</c:formatCode>
                <c:ptCount val="6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numCache>
            </c:numRef>
          </c:cat>
          <c:val>
            <c:numRef>
              <c:f>省市別輸入症例数変化!$F$2:$F$634</c:f>
              <c:numCache>
                <c:formatCode>General</c:formatCode>
                <c:ptCount val="63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省市別輸入症例数変化!$C$2:$C$634</c:f>
              <c:numCache>
                <c:formatCode>m"月"d"日"</c:formatCode>
                <c:ptCount val="6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numCache>
            </c:numRef>
          </c:cat>
          <c:val>
            <c:numRef>
              <c:f>省市別輸入症例数変化!$G$2:$G$634</c:f>
              <c:numCache>
                <c:formatCode>General</c:formatCode>
                <c:ptCount val="63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省市別輸入症例数変化!$C$2:$C$634</c:f>
              <c:numCache>
                <c:formatCode>m"月"d"日"</c:formatCode>
                <c:ptCount val="6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numCache>
            </c:numRef>
          </c:cat>
          <c:val>
            <c:numRef>
              <c:f>省市別輸入症例数変化!$H$2:$H$634</c:f>
              <c:numCache>
                <c:formatCode>General</c:formatCode>
                <c:ptCount val="63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省市別輸入症例数変化!$C$2:$C$634</c:f>
              <c:numCache>
                <c:formatCode>m"月"d"日"</c:formatCode>
                <c:ptCount val="6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numCache>
            </c:numRef>
          </c:cat>
          <c:val>
            <c:numRef>
              <c:f>省市別輸入症例数変化!$I$2:$I$634</c:f>
              <c:numCache>
                <c:formatCode>General</c:formatCode>
                <c:ptCount val="63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省市別輸入症例数変化!$C$2:$C$634</c:f>
              <c:numCache>
                <c:formatCode>m"月"d"日"</c:formatCode>
                <c:ptCount val="6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numCache>
            </c:numRef>
          </c:cat>
          <c:val>
            <c:numRef>
              <c:f>省市別輸入症例数変化!$J$2:$J$634</c:f>
              <c:numCache>
                <c:formatCode>0_);[Red]\(0\)</c:formatCode>
                <c:ptCount val="63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香港マカオ台湾の患者・海外輸入症例・無症状病原体保有者!$BR$29:$BR$871</c:f>
              <c:numCache>
                <c:formatCode>General</c:formatCode>
                <c:ptCount val="84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香港マカオ台湾の患者・海外輸入症例・無症状病原体保有者!$BS$29:$BS$871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香港マカオ台湾の患者・海外輸入症例・無症状病原体保有者!$BT$29:$BT$871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香港マカオ台湾の患者・海外輸入症例・無症状病原体保有者!$AX$169:$AX$871</c:f>
              <c:numCache>
                <c:formatCode>m"月"d"日"</c:formatCode>
                <c:ptCount val="7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numCache>
            </c:numRef>
          </c:cat>
          <c:val>
            <c:numRef>
              <c:f>香港マカオ台湾の患者・海外輸入症例・無症状病原体保有者!$AY$169:$AY$871</c:f>
              <c:numCache>
                <c:formatCode>General</c:formatCode>
                <c:ptCount val="70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香港マカオ台湾の患者・海外輸入症例・無症状病原体保有者!$AX$169:$AX$871</c:f>
              <c:numCache>
                <c:formatCode>m"月"d"日"</c:formatCode>
                <c:ptCount val="7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numCache>
            </c:numRef>
          </c:cat>
          <c:val>
            <c:numRef>
              <c:f>香港マカオ台湾の患者・海外輸入症例・無症状病原体保有者!$BB$169:$BB$871</c:f>
              <c:numCache>
                <c:formatCode>General</c:formatCode>
                <c:ptCount val="70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香港マカオ台湾の患者・海外輸入症例・無症状病原体保有者!$AX$169:$AX$871</c:f>
              <c:numCache>
                <c:formatCode>m"月"d"日"</c:formatCode>
                <c:ptCount val="7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numCache>
            </c:numRef>
          </c:cat>
          <c:val>
            <c:numRef>
              <c:f>香港マカオ台湾の患者・海外輸入症例・無症状病原体保有者!$AZ$169:$AZ$871</c:f>
              <c:numCache>
                <c:formatCode>General</c:formatCode>
                <c:ptCount val="70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香港マカオ台湾の患者・海外輸入症例・無症状病原体保有者!$AX$169:$AX$871</c:f>
              <c:numCache>
                <c:formatCode>m"月"d"日"</c:formatCode>
                <c:ptCount val="7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numCache>
            </c:numRef>
          </c:cat>
          <c:val>
            <c:numRef>
              <c:f>香港マカオ台湾の患者・海外輸入症例・無症状病原体保有者!$BC$169:$BC$871</c:f>
              <c:numCache>
                <c:formatCode>General</c:formatCode>
                <c:ptCount val="70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国家衛健委発表に基づく感染状況!$X$27:$X$873</c:f>
              <c:numCache>
                <c:formatCode>#,##0_);[Red]\(#,##0\)</c:formatCode>
                <c:ptCount val="8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国家衛健委発表に基づく感染状況!$Y$27:$Y$873</c:f>
              <c:numCache>
                <c:formatCode>General</c:formatCode>
                <c:ptCount val="8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国家衛健委発表に基づく感染状況!$AA$27:$AA$873</c:f>
              <c:numCache>
                <c:formatCode>General</c:formatCode>
                <c:ptCount val="8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国家衛健委発表に基づく感染状況!$AB$27:$AB$873</c:f>
              <c:numCache>
                <c:formatCode>General</c:formatCode>
                <c:ptCount val="8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国家衛健委発表に基づく感染状況!$X$27:$X$873</c:f>
              <c:numCache>
                <c:formatCode>#,##0_);[Red]\(#,##0\)</c:formatCode>
                <c:ptCount val="8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国家衛健委発表に基づく感染状況!$Y$27:$Y$873</c:f>
              <c:numCache>
                <c:formatCode>General</c:formatCode>
                <c:ptCount val="8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国家衛健委発表に基づく感染状況!$AA$27:$AA$873</c:f>
              <c:numCache>
                <c:formatCode>General</c:formatCode>
                <c:ptCount val="8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国家衛健委発表に基づく感染状況!$AB$27:$AB$873</c:f>
              <c:numCache>
                <c:formatCode>General</c:formatCode>
                <c:ptCount val="8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国家衛健委発表に基づく感染状況!$X$27:$X$873</c:f>
              <c:numCache>
                <c:formatCode>#,##0_);[Red]\(#,##0\)</c:formatCode>
                <c:ptCount val="8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国家衛健委発表に基づく感染状況!$Y$27:$Y$873</c:f>
              <c:numCache>
                <c:formatCode>General</c:formatCode>
                <c:ptCount val="8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国家衛健委発表に基づく感染状況!$AA$27:$AA$873</c:f>
              <c:numCache>
                <c:formatCode>General</c:formatCode>
                <c:ptCount val="8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国家衛健委発表に基づく感染状況!$AB$27:$AB$873</c:f>
              <c:numCache>
                <c:formatCode>General</c:formatCode>
                <c:ptCount val="8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国家衛健委発表に基づく感染状況!$X$27:$X$873</c:f>
              <c:numCache>
                <c:formatCode>#,##0_);[Red]\(#,##0\)</c:formatCode>
                <c:ptCount val="8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国家衛健委発表に基づく感染状況!$Y$27:$Y$873</c:f>
              <c:numCache>
                <c:formatCode>General</c:formatCode>
                <c:ptCount val="8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香港マカオ台湾の患者・海外輸入症例・無症状病原体保有者!$CO$485:$CO$871</c:f>
              <c:numCache>
                <c:formatCode>m"月"d"日"</c:formatCode>
                <c:ptCount val="38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numCache>
            </c:numRef>
          </c:cat>
          <c:val>
            <c:numRef>
              <c:f>香港マカオ台湾の患者・海外輸入症例・無症状病原体保有者!$CP$485:$CP$871</c:f>
              <c:numCache>
                <c:formatCode>General</c:formatCode>
                <c:ptCount val="38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香港マカオ台湾の患者・海外輸入症例・無症状病原体保有者!$CO$485:$CO$871</c:f>
              <c:numCache>
                <c:formatCode>m"月"d"日"</c:formatCode>
                <c:ptCount val="38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numCache>
            </c:numRef>
          </c:cat>
          <c:val>
            <c:numRef>
              <c:f>香港マカオ台湾の患者・海外輸入症例・無症状病原体保有者!$CQ$485:$CQ$871</c:f>
              <c:numCache>
                <c:formatCode>General</c:formatCode>
                <c:ptCount val="38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香港マカオ台湾の患者・海外輸入症例・無症状病原体保有者!$BJ$97:$BJ$870</c:f>
              <c:numCache>
                <c:formatCode>m"月"d"日"</c:formatCode>
                <c:ptCount val="77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numCache>
            </c:numRef>
          </c:cat>
          <c:val>
            <c:numRef>
              <c:f>香港マカオ台湾の患者・海外輸入症例・無症状病原体保有者!$BK$97:$BK$870</c:f>
              <c:numCache>
                <c:formatCode>General</c:formatCode>
                <c:ptCount val="77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香港マカオ台湾の患者・海外輸入症例・無症状病原体保有者!$BJ$97:$BJ$870</c:f>
              <c:numCache>
                <c:formatCode>m"月"d"日"</c:formatCode>
                <c:ptCount val="77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numCache>
            </c:numRef>
          </c:cat>
          <c:val>
            <c:numRef>
              <c:f>香港マカオ台湾の患者・海外輸入症例・無症状病原体保有者!$BL$97:$BL$870</c:f>
              <c:numCache>
                <c:formatCode>General</c:formatCode>
                <c:ptCount val="77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香港マカオ台湾の患者・海外輸入症例・無症状病原体保有者!$CJ$29:$CJ$871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香港マカオ台湾の患者・海外輸入症例・無症状病原体保有者!$CH$29:$CH$871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香港マカオ台湾の患者・海外輸入症例・無症状病原体保有者!$CG$29:$CG$871</c:f>
              <c:numCache>
                <c:formatCode>General</c:formatCode>
                <c:ptCount val="84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香港マカオ台湾の患者・海外輸入症例・無症状病原体保有者!$CH$29:$CH$871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香港マカオ台湾の患者・海外輸入症例・無症状病原体保有者!$CF$29:$CF$871</c15:sqref>
                        </c15:formulaRef>
                      </c:ext>
                    </c:extLst>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extLst>
                      <c:ext uri="{02D57815-91ED-43cb-92C2-25804820EDAC}">
                        <c15:formulaRef>
                          <c15:sqref>香港マカオ台湾の患者・海外輸入症例・無症状病原体保有者!$CG$29:$CG$871</c15:sqref>
                        </c15:formulaRef>
                      </c:ext>
                    </c:extLst>
                    <c:numCache>
                      <c:formatCode>General</c:formatCode>
                      <c:ptCount val="84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国家衛健委発表に基づく感染状況!$AE$374:$AE$872</c:f>
              <c:numCache>
                <c:formatCode>m"月"d"日"</c:formatCode>
                <c:ptCount val="49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numCache>
            </c:numRef>
          </c:cat>
          <c:val>
            <c:numRef>
              <c:f>国家衛健委発表に基づく感染状況!$AF$374:$AF$872</c:f>
              <c:numCache>
                <c:formatCode>#,##0_);[Red]\(#,##0\)</c:formatCode>
                <c:ptCount val="49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省市別輸入症例数変化!$AG$2:$AG$633</c:f>
              <c:numCache>
                <c:formatCode>m"月"d"日"</c:formatCode>
                <c:ptCount val="6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numCache>
            </c:numRef>
          </c:cat>
          <c:val>
            <c:numRef>
              <c:f>省市別輸入症例数変化!$AH$2:$AH$633</c:f>
              <c:numCache>
                <c:formatCode>0_);[Red]\(0\)</c:formatCode>
                <c:ptCount val="63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省市別輸入症例数変化!$AG$2:$AG$633</c:f>
              <c:numCache>
                <c:formatCode>m"月"d"日"</c:formatCode>
                <c:ptCount val="6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numCache>
            </c:numRef>
          </c:cat>
          <c:val>
            <c:numRef>
              <c:f>省市別輸入症例数変化!$AI$2:$AI$633</c:f>
              <c:numCache>
                <c:formatCode>0_);[Red]\(0\)</c:formatCode>
                <c:ptCount val="63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省市別輸入症例数変化!$AG$2:$AG$633</c:f>
              <c:numCache>
                <c:formatCode>m"月"d"日"</c:formatCode>
                <c:ptCount val="6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numCache>
            </c:numRef>
          </c:cat>
          <c:val>
            <c:numRef>
              <c:f>省市別輸入症例数変化!$AJ$2:$AJ$633</c:f>
              <c:numCache>
                <c:formatCode>General</c:formatCode>
                <c:ptCount val="63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香港マカオ台湾の患者・海外輸入症例・無症状病原体保有者!$BN$97:$BN$869</c:f>
              <c:numCache>
                <c:formatCode>m"月"d"日"</c:formatCode>
                <c:ptCount val="77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numCache>
            </c:numRef>
          </c:cat>
          <c:val>
            <c:numRef>
              <c:f>香港マカオ台湾の患者・海外輸入症例・無症状病原体保有者!$BO$97:$BO$869</c:f>
              <c:numCache>
                <c:formatCode>General</c:formatCode>
                <c:ptCount val="773"/>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香港マカオ台湾の患者・海外輸入症例・無症状病原体保有者!$BN$97:$BN$869</c:f>
              <c:numCache>
                <c:formatCode>m"月"d"日"</c:formatCode>
                <c:ptCount val="77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numCache>
            </c:numRef>
          </c:cat>
          <c:val>
            <c:numRef>
              <c:f>香港マカオ台湾の患者・海外輸入症例・無症状病原体保有者!$BP$97:$BP$869</c:f>
              <c:numCache>
                <c:formatCode>General</c:formatCode>
                <c:ptCount val="773"/>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香港マカオ台湾の患者・海外輸入症例・無症状病原体保有者!$CM$189:$CM$870</c:f>
              <c:numCache>
                <c:formatCode>m"月"d"日"</c:formatCode>
                <c:ptCount val="68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numCache>
            </c:numRef>
          </c:cat>
          <c:val>
            <c:numRef>
              <c:f>香港マカオ台湾の患者・海外輸入症例・無症状病原体保有者!$CN$189:$CN$870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香港マカオ台湾の患者・海外輸入症例・無症状病原体保有者!$CK$189:$CK$871</c:f>
              <c:numCache>
                <c:formatCode>m"月"d"日"</c:formatCode>
                <c:ptCount val="68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numCache>
            </c:numRef>
          </c:cat>
          <c:val>
            <c:numRef>
              <c:f>香港マカオ台湾の患者・海外輸入症例・無症状病原体保有者!$CL$189:$CL$871</c:f>
              <c:numCache>
                <c:formatCode>General</c:formatCode>
                <c:ptCount val="68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国家衛健委発表に基づく感染状況!$AA$27:$AA$873</c:f>
              <c:numCache>
                <c:formatCode>General</c:formatCode>
                <c:ptCount val="8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国家衛健委発表に基づく感染状況!$Z$27:$Z$873</c:f>
              <c:numCache>
                <c:formatCode>m"月"d"日"</c:formatCode>
                <c:ptCount val="8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numCache>
            </c:numRef>
          </c:cat>
          <c:val>
            <c:numRef>
              <c:f>国家衛健委発表に基づく感染状況!$AB$27:$AB$873</c:f>
              <c:numCache>
                <c:formatCode>General</c:formatCode>
                <c:ptCount val="8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香港マカオ台湾の患者・海外輸入症例・無症状病原体保有者!$BJ$97:$BJ$870</c:f>
              <c:numCache>
                <c:formatCode>m"月"d"日"</c:formatCode>
                <c:ptCount val="77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numCache>
            </c:numRef>
          </c:cat>
          <c:val>
            <c:numRef>
              <c:f>香港マカオ台湾の患者・海外輸入症例・無症状病原体保有者!$BK$97:$BK$870</c:f>
              <c:numCache>
                <c:formatCode>General</c:formatCode>
                <c:ptCount val="77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香港マカオ台湾の患者・海外輸入症例・無症状病原体保有者!$BJ$97:$BJ$870</c:f>
              <c:numCache>
                <c:formatCode>m"月"d"日"</c:formatCode>
                <c:ptCount val="77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numCache>
            </c:numRef>
          </c:cat>
          <c:val>
            <c:numRef>
              <c:f>香港マカオ台湾の患者・海外輸入症例・無症状病原体保有者!$BL$97:$BL$870</c:f>
              <c:numCache>
                <c:formatCode>General</c:formatCode>
                <c:ptCount val="77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香港マカオ台湾の患者・海外輸入症例・無症状病原体保有者!$BN$97:$BN$869</c:f>
              <c:numCache>
                <c:formatCode>m"月"d"日"</c:formatCode>
                <c:ptCount val="77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numCache>
            </c:numRef>
          </c:cat>
          <c:val>
            <c:numRef>
              <c:f>香港マカオ台湾の患者・海外輸入症例・無症状病原体保有者!$BO$97:$BO$869</c:f>
              <c:numCache>
                <c:formatCode>General</c:formatCode>
                <c:ptCount val="773"/>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香港マカオ台湾の患者・海外輸入症例・無症状病原体保有者!$BN$97:$BN$869</c:f>
              <c:numCache>
                <c:formatCode>m"月"d"日"</c:formatCode>
                <c:ptCount val="77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numCache>
            </c:numRef>
          </c:cat>
          <c:val>
            <c:numRef>
              <c:f>香港マカオ台湾の患者・海外輸入症例・無症状病原体保有者!$BP$97:$BP$869</c:f>
              <c:numCache>
                <c:formatCode>General</c:formatCode>
                <c:ptCount val="773"/>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香港マカオ台湾の患者・海外輸入症例・無症状病原体保有者!$BE$70:$BE$871</c:f>
              <c:numCache>
                <c:formatCode>m"月"d"日"</c:formatCode>
                <c:ptCount val="80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numCache>
            </c:numRef>
          </c:cat>
          <c:val>
            <c:numRef>
              <c:f>香港マカオ台湾の患者・海外輸入症例・無症状病原体保有者!$BF$70:$BF$871</c:f>
              <c:numCache>
                <c:formatCode>General</c:formatCode>
                <c:ptCount val="80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香港マカオ台湾の患者・海外輸入症例・無症状病原体保有者!$BE$70:$BE$871</c:f>
              <c:numCache>
                <c:formatCode>m"月"d"日"</c:formatCode>
                <c:ptCount val="80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numCache>
            </c:numRef>
          </c:cat>
          <c:val>
            <c:numRef>
              <c:f>香港マカオ台湾の患者・海外輸入症例・無症状病原体保有者!$BG$70:$BG$871</c:f>
              <c:numCache>
                <c:formatCode>General</c:formatCode>
                <c:ptCount val="80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香港マカオ台湾の患者・海外輸入症例・無症状病原体保有者!$BY$29:$BY$871</c:f>
              <c:numCache>
                <c:formatCode>General</c:formatCode>
                <c:ptCount val="84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香港マカオ台湾の患者・海外輸入症例・無症状病原体保有者!$BZ$29:$BZ$871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香港マカオ台湾の患者・海外輸入症例・無症状病原体保有者!$CA$29:$CA$871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香港マカオ台湾の患者・海外輸入症例・無症状病原体保有者!$CC$29:$CC$871</c:f>
              <c:numCache>
                <c:formatCode>General</c:formatCode>
                <c:ptCount val="84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香港マカオ台湾の患者・海外輸入症例・無症状病原体保有者!$CD$29:$CD$871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香港マカオ台湾の患者・海外輸入症例・無症状病原体保有者!$CE$29:$CE$871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
      </c:valAx>
      <c:valAx>
        <c:axId val="684486112"/>
        <c:scaling>
          <c:orientation val="minMax"/>
          <c:max val="1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香港マカオ台湾の患者・海外輸入症例・無症状病原体保有者!$CJ$29:$CJ$871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香港マカオ台湾の患者・海外輸入症例・無症状病原体保有者!$CG$29:$CG$871</c:f>
              <c:numCache>
                <c:formatCode>General</c:formatCode>
                <c:ptCount val="84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香港マカオ台湾の患者・海外輸入症例・無症状病原体保有者!$CF$29:$CF$871</c:f>
              <c:numCache>
                <c:formatCode>m"月"d"日"</c:formatCode>
                <c:ptCount val="8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numCache>
            </c:numRef>
          </c:cat>
          <c:val>
            <c:numRef>
              <c:f>香港マカオ台湾の患者・海外輸入症例・無症状病原体保有者!$CH$29:$CH$871</c:f>
              <c:numCache>
                <c:formatCode>General</c:formatCode>
                <c:ptCount val="8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香港マカオ台湾の患者・海外輸入症例・無症状病原体保有者!$CM$189:$CM$870</c:f>
              <c:numCache>
                <c:formatCode>m"月"d"日"</c:formatCode>
                <c:ptCount val="68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numCache>
            </c:numRef>
          </c:cat>
          <c:val>
            <c:numRef>
              <c:f>香港マカオ台湾の患者・海外輸入症例・無症状病原体保有者!$CN$189:$CN$870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24013</xdr:colOff>
      <xdr:row>112</xdr:row>
      <xdr:rowOff>211312</xdr:rowOff>
    </xdr:from>
    <xdr:to>
      <xdr:col>16</xdr:col>
      <xdr:colOff>591779</xdr:colOff>
      <xdr:row>128</xdr:row>
      <xdr:rowOff>181430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91"/>
  <sheetViews>
    <sheetView zoomScale="98" zoomScaleNormal="98" workbookViewId="0">
      <pane xSplit="2" ySplit="5" topLeftCell="C865" activePane="bottomRight" state="frozen"/>
      <selection pane="topRight" activeCell="C1" sqref="C1"/>
      <selection pane="bottomLeft" activeCell="A8" sqref="A8"/>
      <selection pane="bottomRight" activeCell="C869" sqref="C86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44693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+G805-香港マカオ台湾の患者・海外輸入症例・無症状病原体保有者!B869</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+G806-香港マカオ台湾の患者・海外輸入症例・無症状病原体保有者!B870</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+G807-香港マカオ台湾の患者・海外輸入症例・無症状病原体保有者!B871</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+G808-香港マカオ台湾の患者・海外輸入症例・無症状病原体保有者!B872</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+G809-香港マカオ台湾の患者・海外輸入症例・無症状病原体保有者!B873</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+G810-香港マカオ台湾の患者・海外輸入症例・無症状病原体保有者!B874</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+G811-香港マカオ台湾の患者・海外輸入症例・無症状病原体保有者!B875</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69" si="686">+J865+K864</f>
        <v>533</v>
      </c>
      <c r="L865" s="48">
        <v>8</v>
      </c>
      <c r="M865" s="89">
        <f t="shared" ref="M865:M869"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c r="C870" s="48"/>
      <c r="D870" s="84"/>
      <c r="E870" s="110"/>
      <c r="F870" s="57"/>
      <c r="G870" s="48"/>
      <c r="H870" s="89"/>
      <c r="I870" s="89"/>
      <c r="J870" s="48"/>
      <c r="K870" s="56"/>
      <c r="L870" s="48"/>
      <c r="M870" s="89"/>
      <c r="N870" s="48"/>
      <c r="O870" s="89"/>
      <c r="P870" s="111"/>
      <c r="Q870" s="57"/>
      <c r="R870" s="48"/>
      <c r="S870" s="118"/>
      <c r="T870" s="57"/>
      <c r="U870" s="78"/>
      <c r="W870" s="1"/>
      <c r="X870" s="122"/>
      <c r="Z870" s="123"/>
      <c r="AE870" s="1"/>
      <c r="AF870" s="293"/>
    </row>
    <row r="871" spans="2:32" x14ac:dyDescent="0.55000000000000004">
      <c r="B871" s="220"/>
      <c r="C871" s="48"/>
      <c r="D871" s="84"/>
      <c r="E871" s="110"/>
      <c r="F871" s="57"/>
      <c r="G871" s="48"/>
      <c r="H871" s="89"/>
      <c r="I871" s="89"/>
      <c r="J871" s="48"/>
      <c r="K871" s="56"/>
      <c r="L871" s="48"/>
      <c r="M871" s="89"/>
      <c r="N871" s="48"/>
      <c r="O871" s="89"/>
      <c r="P871" s="111"/>
      <c r="Q871" s="57"/>
      <c r="R871" s="48"/>
      <c r="S871" s="118"/>
      <c r="T871" s="57"/>
      <c r="U871" s="78"/>
      <c r="W871" s="1"/>
      <c r="X871" s="122"/>
      <c r="Z871" s="123"/>
      <c r="AE871" s="1"/>
      <c r="AF871" s="293"/>
    </row>
    <row r="872" spans="2:32" ht="18.5" thickBot="1" x14ac:dyDescent="0.6">
      <c r="B872" s="66"/>
      <c r="C872" s="59"/>
      <c r="D872" s="49"/>
      <c r="E872" s="61"/>
      <c r="F872" s="60"/>
      <c r="G872" s="48"/>
      <c r="H872" s="89"/>
      <c r="I872" s="89"/>
      <c r="J872" s="59"/>
      <c r="K872" s="56"/>
      <c r="L872" s="48"/>
      <c r="M872" s="89"/>
      <c r="N872" s="48"/>
      <c r="O872" s="89"/>
      <c r="P872" s="111"/>
      <c r="Q872" s="60"/>
      <c r="R872" s="48"/>
      <c r="S872" s="60"/>
      <c r="T872" s="60"/>
      <c r="U872" s="78"/>
      <c r="W872" s="1"/>
      <c r="X872" s="122"/>
      <c r="Z872" s="123"/>
      <c r="AE872" s="1"/>
      <c r="AF872" s="293"/>
    </row>
    <row r="873" spans="2:32" ht="9.5" customHeight="1" thickBot="1" x14ac:dyDescent="0.6">
      <c r="B873" s="66"/>
      <c r="C873" s="79"/>
      <c r="D873" s="80"/>
      <c r="E873" s="82"/>
      <c r="F873" s="95"/>
      <c r="G873" s="79"/>
      <c r="H873" s="82"/>
      <c r="I873" s="82"/>
      <c r="J873" s="79"/>
      <c r="K873" s="82"/>
      <c r="L873" s="79"/>
      <c r="M873" s="82"/>
      <c r="N873" s="83"/>
      <c r="O873" s="81"/>
      <c r="P873" s="94"/>
      <c r="Q873" s="95"/>
      <c r="R873" s="120"/>
      <c r="S873" s="95"/>
      <c r="T873" s="95"/>
      <c r="U873" s="67"/>
      <c r="AF873" s="293"/>
    </row>
    <row r="874" spans="2:32" x14ac:dyDescent="0.55000000000000004">
      <c r="M874" s="296">
        <f>SUM(L845:L862)</f>
        <v>503</v>
      </c>
      <c r="AF874" s="293"/>
    </row>
    <row r="875" spans="2:32" ht="13" customHeight="1" x14ac:dyDescent="0.55000000000000004">
      <c r="E875" s="112"/>
      <c r="F875" s="113"/>
      <c r="G875" s="112" t="s">
        <v>80</v>
      </c>
      <c r="H875" s="113"/>
      <c r="I875" s="113"/>
      <c r="J875" s="113"/>
      <c r="U875" s="72"/>
      <c r="AF875" s="293"/>
    </row>
    <row r="876" spans="2:32" ht="13" customHeight="1" x14ac:dyDescent="0.55000000000000004">
      <c r="E876" s="112" t="s">
        <v>98</v>
      </c>
      <c r="F876" s="113"/>
      <c r="G876" s="297" t="s">
        <v>79</v>
      </c>
      <c r="H876" s="298"/>
      <c r="I876" s="112" t="s">
        <v>106</v>
      </c>
      <c r="J876" s="113"/>
      <c r="AF876" s="293"/>
    </row>
    <row r="877" spans="2:32" ht="13" customHeight="1" x14ac:dyDescent="0.55000000000000004">
      <c r="B877" s="129"/>
      <c r="E877" s="114" t="s">
        <v>108</v>
      </c>
      <c r="F877" s="113"/>
      <c r="G877" s="115"/>
      <c r="H877" s="115"/>
      <c r="I877" s="112" t="s">
        <v>107</v>
      </c>
      <c r="J877" s="113"/>
      <c r="AF877" s="293"/>
    </row>
    <row r="878" spans="2:32" ht="18.5" customHeight="1" x14ac:dyDescent="0.55000000000000004">
      <c r="E878" s="112" t="s">
        <v>96</v>
      </c>
      <c r="F878" s="113"/>
      <c r="G878" s="112" t="s">
        <v>97</v>
      </c>
      <c r="H878" s="113"/>
      <c r="I878" s="113"/>
      <c r="J878" s="113"/>
      <c r="AF878" s="293"/>
    </row>
    <row r="879" spans="2:32" ht="13" customHeight="1" x14ac:dyDescent="0.55000000000000004">
      <c r="E879" s="112" t="s">
        <v>98</v>
      </c>
      <c r="F879" s="113"/>
      <c r="G879" s="112" t="s">
        <v>99</v>
      </c>
      <c r="H879" s="113"/>
      <c r="I879" s="113"/>
      <c r="J879" s="113"/>
      <c r="AF879" s="293"/>
    </row>
    <row r="880" spans="2:32" ht="13" customHeight="1" x14ac:dyDescent="0.55000000000000004">
      <c r="E880" s="112" t="s">
        <v>98</v>
      </c>
      <c r="F880" s="113"/>
      <c r="G880" s="112" t="s">
        <v>100</v>
      </c>
      <c r="H880" s="113"/>
      <c r="I880" s="113"/>
      <c r="J880" s="113"/>
      <c r="AF880" s="293"/>
    </row>
    <row r="881" spans="5:32" ht="13" customHeight="1" x14ac:dyDescent="0.55000000000000004">
      <c r="E881" s="112" t="s">
        <v>101</v>
      </c>
      <c r="F881" s="113"/>
      <c r="G881" s="112" t="s">
        <v>102</v>
      </c>
      <c r="H881" s="113"/>
      <c r="I881" s="113"/>
      <c r="J881" s="113"/>
      <c r="AF881" s="293"/>
    </row>
    <row r="882" spans="5:32" ht="13" customHeight="1" x14ac:dyDescent="0.55000000000000004">
      <c r="E882" s="112" t="s">
        <v>103</v>
      </c>
      <c r="F882" s="113"/>
      <c r="G882" s="112" t="s">
        <v>104</v>
      </c>
      <c r="H882" s="113"/>
      <c r="I882" s="113"/>
      <c r="J882" s="113"/>
      <c r="AF882" s="293"/>
    </row>
    <row r="883" spans="5:32" x14ac:dyDescent="0.55000000000000004">
      <c r="AF883" s="293"/>
    </row>
    <row r="884" spans="5:32" x14ac:dyDescent="0.55000000000000004">
      <c r="AF884" s="293"/>
    </row>
    <row r="885" spans="5:32" x14ac:dyDescent="0.55000000000000004">
      <c r="AF885" s="293"/>
    </row>
    <row r="886" spans="5:32" x14ac:dyDescent="0.55000000000000004">
      <c r="AF886" s="293"/>
    </row>
    <row r="887" spans="5:32" x14ac:dyDescent="0.55000000000000004">
      <c r="AF887" s="293"/>
    </row>
    <row r="888" spans="5:32" x14ac:dyDescent="0.55000000000000004">
      <c r="AF888" s="293"/>
    </row>
    <row r="889" spans="5:32" x14ac:dyDescent="0.55000000000000004">
      <c r="AF889" s="293"/>
    </row>
    <row r="890" spans="5:32" x14ac:dyDescent="0.55000000000000004">
      <c r="AF890" s="293"/>
    </row>
    <row r="891" spans="5:32" x14ac:dyDescent="0.55000000000000004">
      <c r="AF891" s="293"/>
    </row>
  </sheetData>
  <mergeCells count="12">
    <mergeCell ref="G876:H87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77"/>
  <sheetViews>
    <sheetView topLeftCell="A6" zoomScale="96" zoomScaleNormal="96" workbookViewId="0">
      <pane xSplit="1" ySplit="2" topLeftCell="V859" activePane="bottomRight" state="frozen"/>
      <selection activeCell="A6" sqref="A6"/>
      <selection pane="topRight" activeCell="B6" sqref="B6"/>
      <selection pane="bottomLeft" activeCell="A8" sqref="A8"/>
      <selection pane="bottomRight" activeCell="B868" sqref="B868"/>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3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50" t="s">
        <v>130</v>
      </c>
      <c r="C4" s="351"/>
      <c r="D4" s="351"/>
      <c r="E4" s="351"/>
      <c r="F4" s="351"/>
      <c r="G4" s="351"/>
      <c r="H4" s="351"/>
      <c r="I4" s="351"/>
      <c r="J4" s="351"/>
      <c r="K4" s="35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53" t="s">
        <v>76</v>
      </c>
      <c r="B5" s="357" t="s">
        <v>134</v>
      </c>
      <c r="C5" s="355"/>
      <c r="D5" s="355"/>
      <c r="E5" s="355"/>
      <c r="F5" s="358" t="s">
        <v>135</v>
      </c>
      <c r="G5" s="355" t="s">
        <v>131</v>
      </c>
      <c r="H5" s="355"/>
      <c r="I5" s="355"/>
      <c r="J5" s="355" t="s">
        <v>132</v>
      </c>
      <c r="K5" s="356"/>
      <c r="L5" s="320" t="s">
        <v>69</v>
      </c>
      <c r="M5" s="321"/>
      <c r="N5" s="324" t="s">
        <v>9</v>
      </c>
      <c r="O5" s="325"/>
      <c r="P5" s="334" t="s">
        <v>128</v>
      </c>
      <c r="Q5" s="335"/>
      <c r="R5" s="335"/>
      <c r="S5" s="336"/>
      <c r="T5" s="342" t="s">
        <v>88</v>
      </c>
      <c r="U5" s="343"/>
      <c r="V5" s="343"/>
      <c r="W5" s="343"/>
      <c r="X5" s="344"/>
      <c r="Y5" s="130"/>
      <c r="Z5" s="353" t="s">
        <v>76</v>
      </c>
      <c r="AA5" s="372" t="s">
        <v>161</v>
      </c>
      <c r="AB5" s="373"/>
      <c r="AC5" s="374"/>
      <c r="AD5" s="368" t="s">
        <v>142</v>
      </c>
      <c r="AE5" s="369"/>
      <c r="AF5" s="329"/>
      <c r="AG5" s="329"/>
      <c r="AH5" s="329"/>
      <c r="AI5" s="329"/>
      <c r="AJ5" s="370"/>
      <c r="AK5" s="328" t="s">
        <v>143</v>
      </c>
      <c r="AL5" s="329"/>
      <c r="AM5" s="329"/>
      <c r="AN5" s="329"/>
      <c r="AO5" s="329"/>
      <c r="AP5" s="330"/>
      <c r="AQ5" s="328" t="s">
        <v>144</v>
      </c>
      <c r="AR5" s="329"/>
      <c r="AS5" s="329"/>
      <c r="AT5" s="329"/>
      <c r="AU5" s="329"/>
      <c r="AV5" s="340"/>
    </row>
    <row r="6" spans="1:94" ht="28.5" customHeight="1" x14ac:dyDescent="0.55000000000000004">
      <c r="A6" s="353"/>
      <c r="B6" s="361" t="s">
        <v>148</v>
      </c>
      <c r="C6" s="362"/>
      <c r="D6" s="365" t="s">
        <v>86</v>
      </c>
      <c r="E6" s="363" t="s">
        <v>136</v>
      </c>
      <c r="F6" s="359"/>
      <c r="G6" s="365" t="s">
        <v>133</v>
      </c>
      <c r="H6" s="365" t="s">
        <v>9</v>
      </c>
      <c r="I6" s="365" t="s">
        <v>86</v>
      </c>
      <c r="J6" s="365" t="s">
        <v>133</v>
      </c>
      <c r="K6" s="366" t="s">
        <v>9</v>
      </c>
      <c r="L6" s="322"/>
      <c r="M6" s="323"/>
      <c r="N6" s="326"/>
      <c r="O6" s="327"/>
      <c r="P6" s="337"/>
      <c r="Q6" s="338"/>
      <c r="R6" s="338"/>
      <c r="S6" s="339"/>
      <c r="T6" s="345"/>
      <c r="U6" s="346"/>
      <c r="V6" s="346"/>
      <c r="W6" s="346"/>
      <c r="X6" s="347"/>
      <c r="Y6" s="130"/>
      <c r="Z6" s="353"/>
      <c r="AA6" s="375"/>
      <c r="AB6" s="376"/>
      <c r="AC6" s="377"/>
      <c r="AD6" s="348" t="s">
        <v>141</v>
      </c>
      <c r="AE6" s="349"/>
      <c r="AF6" s="332"/>
      <c r="AG6" s="332" t="s">
        <v>140</v>
      </c>
      <c r="AH6" s="332"/>
      <c r="AI6" s="332" t="s">
        <v>132</v>
      </c>
      <c r="AJ6" s="371"/>
      <c r="AK6" s="331" t="s">
        <v>141</v>
      </c>
      <c r="AL6" s="332"/>
      <c r="AM6" s="332" t="s">
        <v>140</v>
      </c>
      <c r="AN6" s="332"/>
      <c r="AO6" s="332" t="s">
        <v>132</v>
      </c>
      <c r="AP6" s="333"/>
      <c r="AQ6" s="331" t="s">
        <v>141</v>
      </c>
      <c r="AR6" s="332"/>
      <c r="AS6" s="332" t="s">
        <v>140</v>
      </c>
      <c r="AT6" s="332"/>
      <c r="AU6" s="332" t="s">
        <v>132</v>
      </c>
      <c r="AV6" s="341"/>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54"/>
      <c r="B7" s="140" t="s">
        <v>133</v>
      </c>
      <c r="C7" s="132" t="s">
        <v>9</v>
      </c>
      <c r="D7" s="360"/>
      <c r="E7" s="364"/>
      <c r="F7" s="360"/>
      <c r="G7" s="360"/>
      <c r="H7" s="360"/>
      <c r="I7" s="360"/>
      <c r="J7" s="360"/>
      <c r="K7" s="367"/>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9" t="s">
        <v>176</v>
      </c>
      <c r="AY7" s="319"/>
      <c r="AZ7" s="319"/>
      <c r="BA7" s="319"/>
      <c r="BB7" s="319"/>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69"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68" si="1639">+BA835+1</f>
        <v>415</v>
      </c>
      <c r="BB839" s="129">
        <v>1</v>
      </c>
      <c r="BC839" s="27">
        <f t="shared" ref="BC839:BC844" si="1640">+BC838+BB839</f>
        <v>1624</v>
      </c>
      <c r="BD839" s="237">
        <f t="shared" ref="BD839:BD868"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68"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68"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62" si="2036">+AH848-AH847</f>
        <v>-343</v>
      </c>
      <c r="AH848" s="154">
        <v>68412</v>
      </c>
      <c r="AI848" s="183">
        <f t="shared" ref="AI848:AI862"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 si="2367">+B854</f>
        <v>9</v>
      </c>
      <c r="BG854" s="131">
        <f t="shared" ref="BG854" si="2368">+BI854</f>
        <v>18150</v>
      </c>
      <c r="BH854" s="228">
        <f t="shared" ref="BH854" si="2369">+A854</f>
        <v>44678</v>
      </c>
      <c r="BI854" s="131">
        <f t="shared" ref="BI854" si="2370">+C854</f>
        <v>18150</v>
      </c>
      <c r="BJ854" s="1">
        <f t="shared" ref="BJ854" si="2371">+BE854</f>
        <v>44678</v>
      </c>
      <c r="BK854">
        <f t="shared" ref="BK854" si="2372">+BM854-BL854</f>
        <v>9791</v>
      </c>
      <c r="BL854">
        <f t="shared" ref="BL854" si="2373">+M854</f>
        <v>73</v>
      </c>
      <c r="BM854">
        <f t="shared" ref="BM854" si="2374">+L854</f>
        <v>9864</v>
      </c>
      <c r="BN854" s="1">
        <f t="shared" ref="BN854" si="2375">+BJ854</f>
        <v>44678</v>
      </c>
      <c r="BO854">
        <f t="shared" ref="BO854" si="2376">+BO850+BM854</f>
        <v>157057</v>
      </c>
      <c r="BP854">
        <f t="shared" ref="BP854" si="2377">+BP850+BL854</f>
        <v>8878</v>
      </c>
      <c r="BQ854" s="178">
        <f t="shared" ref="BQ854" si="2378">+A854</f>
        <v>44678</v>
      </c>
      <c r="BR854">
        <f t="shared" ref="BR854" si="2379">+AF854</f>
        <v>329498</v>
      </c>
      <c r="BS854">
        <f t="shared" ref="BS854" si="2380">+AH854</f>
        <v>59015</v>
      </c>
      <c r="BT854">
        <f t="shared" ref="BT854"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 si="2389">+AR854</f>
        <v>76938</v>
      </c>
      <c r="CD854">
        <f t="shared" ref="CD854" si="2390">+AT854</f>
        <v>13742</v>
      </c>
      <c r="CE854">
        <f t="shared" ref="CE854"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AQ856" si="2414">+AR855-AR854</f>
        <v>11508</v>
      </c>
      <c r="AR855" s="154">
        <v>88446</v>
      </c>
      <c r="AS855" s="183">
        <f t="shared" ref="AS855" si="2415">+AT855-AT854</f>
        <v>0</v>
      </c>
      <c r="AT855" s="154">
        <v>13742</v>
      </c>
      <c r="AU855" s="183">
        <f t="shared" si="2363"/>
        <v>2</v>
      </c>
      <c r="AV855" s="187">
        <v>860</v>
      </c>
      <c r="AW855" s="237">
        <f t="shared" si="1879"/>
        <v>694</v>
      </c>
      <c r="AX855" s="236">
        <f t="shared" ref="AX855:AX856"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 si="2420">+B855</f>
        <v>13</v>
      </c>
      <c r="BG855" s="131">
        <f t="shared" ref="BG855" si="2421">+BI855</f>
        <v>18163</v>
      </c>
      <c r="BH855" s="228">
        <f t="shared" ref="BH855" si="2422">+A855</f>
        <v>44679</v>
      </c>
      <c r="BI855" s="131">
        <f t="shared" ref="BI855" si="2423">+C855</f>
        <v>18163</v>
      </c>
      <c r="BJ855" s="1">
        <f t="shared" ref="BJ855" si="2424">+BE855</f>
        <v>44679</v>
      </c>
      <c r="BK855">
        <f t="shared" ref="BK855" si="2425">+BM855-BL855</f>
        <v>9942</v>
      </c>
      <c r="BL855">
        <f t="shared" ref="BL855" si="2426">+M855</f>
        <v>87</v>
      </c>
      <c r="BM855">
        <f t="shared" ref="BM855" si="2427">+L855</f>
        <v>10029</v>
      </c>
      <c r="BN855" s="1">
        <f t="shared" ref="BN855" si="2428">+BJ855</f>
        <v>44679</v>
      </c>
      <c r="BO855">
        <f t="shared" ref="BO855" si="2429">+BO851+BM855</f>
        <v>163710</v>
      </c>
      <c r="BP855">
        <f t="shared" ref="BP855" si="2430">+BP851+BL855</f>
        <v>8908</v>
      </c>
      <c r="BQ855" s="178">
        <f t="shared" ref="BQ855" si="2431">+A855</f>
        <v>44679</v>
      </c>
      <c r="BR855">
        <f t="shared" ref="BR855" si="2432">+AF855</f>
        <v>330488</v>
      </c>
      <c r="BS855">
        <f t="shared" ref="BS855" si="2433">+AH855</f>
        <v>59173</v>
      </c>
      <c r="BT855">
        <f t="shared" ref="BT855"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 si="2442">+AR855</f>
        <v>88446</v>
      </c>
      <c r="CD855">
        <f t="shared" ref="CD855" si="2443">+AT855</f>
        <v>13742</v>
      </c>
      <c r="CE855">
        <f t="shared" ref="CE855"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6.5" customHeight="1" x14ac:dyDescent="0.55000000000000004">
      <c r="A856" s="178">
        <v>44680</v>
      </c>
      <c r="B856" s="239">
        <v>14</v>
      </c>
      <c r="C856" s="153">
        <f t="shared" ref="C856" si="2458">+B856+C855</f>
        <v>18177</v>
      </c>
      <c r="D856" s="295">
        <f t="shared" ref="D856" si="2459">+C856-F856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2"/>
        <v>668</v>
      </c>
      <c r="Z856" s="75">
        <f t="shared" ref="Z856" si="2460">+A856</f>
        <v>44680</v>
      </c>
      <c r="AA856" s="229">
        <f t="shared" ref="AA856" si="2461">+AF856+AL856+AR856</f>
        <v>431434</v>
      </c>
      <c r="AB856" s="229">
        <f t="shared" ref="AB856" si="2462">+AH856+AN856+AT856</f>
        <v>73140</v>
      </c>
      <c r="AC856" s="230">
        <f t="shared" ref="AC856" si="2463">+AJ856+AP856+AV856</f>
        <v>10160</v>
      </c>
      <c r="AD856" s="182">
        <f t="shared" ref="AD856" si="2464">+AF856-AF855</f>
        <v>111</v>
      </c>
      <c r="AE856" s="242">
        <f t="shared" ref="AE856" si="2465">+AE855+AD856</f>
        <v>329394</v>
      </c>
      <c r="AF856" s="154">
        <v>330599</v>
      </c>
      <c r="AG856" s="183">
        <f t="shared" si="2036"/>
        <v>143</v>
      </c>
      <c r="AH856" s="154">
        <v>59316</v>
      </c>
      <c r="AI856" s="183">
        <f t="shared" si="2037"/>
        <v>11</v>
      </c>
      <c r="AJ856" s="184">
        <v>9298</v>
      </c>
      <c r="AK856" s="185">
        <v>0</v>
      </c>
      <c r="AL856" s="154">
        <v>82</v>
      </c>
      <c r="AM856" s="183">
        <f t="shared" ref="AM856" si="2466">+AN856-AN855</f>
        <v>0</v>
      </c>
      <c r="AN856" s="154">
        <v>82</v>
      </c>
      <c r="AO856" s="183">
        <v>0</v>
      </c>
      <c r="AP856" s="186">
        <v>0</v>
      </c>
      <c r="AQ856" s="185">
        <f t="shared" si="2414"/>
        <v>12307</v>
      </c>
      <c r="AR856" s="154">
        <v>100753</v>
      </c>
      <c r="AS856" s="183">
        <f t="shared" ref="AS856:AS857" si="2467">+AT856-AT855</f>
        <v>0</v>
      </c>
      <c r="AT856" s="154">
        <v>13742</v>
      </c>
      <c r="AU856" s="183">
        <f t="shared" ref="AU856:AU857" si="2468">+AV856-AV855</f>
        <v>2</v>
      </c>
      <c r="AV856" s="187">
        <v>862</v>
      </c>
      <c r="AW856" s="237">
        <f t="shared" si="1879"/>
        <v>695</v>
      </c>
      <c r="AX856" s="236">
        <f t="shared" si="2416"/>
        <v>44680</v>
      </c>
      <c r="AY856" s="6">
        <v>48</v>
      </c>
      <c r="AZ856" s="237">
        <f t="shared" ref="AZ856" si="2469">+AZ855+AY856</f>
        <v>973</v>
      </c>
      <c r="BA856" s="237">
        <f t="shared" si="1639"/>
        <v>420</v>
      </c>
      <c r="BB856" s="129">
        <v>0</v>
      </c>
      <c r="BC856" s="27">
        <f t="shared" ref="BC856" si="2470">+BC855+BB856</f>
        <v>1639</v>
      </c>
      <c r="BD856" s="237">
        <f t="shared" si="1641"/>
        <v>455</v>
      </c>
      <c r="BE856" s="228">
        <f t="shared" ref="BE856" si="2471">+Z856</f>
        <v>44680</v>
      </c>
      <c r="BF856" s="131">
        <f t="shared" ref="BF856" si="2472">+B856</f>
        <v>14</v>
      </c>
      <c r="BG856" s="131">
        <f t="shared" ref="BG856" si="2473">+BI856</f>
        <v>18177</v>
      </c>
      <c r="BH856" s="228">
        <f t="shared" ref="BH856" si="2474">+A856</f>
        <v>44680</v>
      </c>
      <c r="BI856" s="131">
        <f t="shared" ref="BI856" si="2475">+C856</f>
        <v>18177</v>
      </c>
      <c r="BJ856" s="1">
        <f t="shared" ref="BJ856" si="2476">+BE856</f>
        <v>44680</v>
      </c>
      <c r="BK856">
        <f t="shared" ref="BK856" si="2477">+BM856-BL856</f>
        <v>9293</v>
      </c>
      <c r="BL856">
        <f t="shared" ref="BL856" si="2478">+M856</f>
        <v>76</v>
      </c>
      <c r="BM856">
        <f t="shared" ref="BM856" si="2479">+L856</f>
        <v>9369</v>
      </c>
      <c r="BN856" s="1">
        <f t="shared" ref="BN856" si="2480">+BJ856</f>
        <v>44680</v>
      </c>
      <c r="BO856">
        <f t="shared" ref="BO856" si="2481">+BO852+BM856</f>
        <v>168443</v>
      </c>
      <c r="BP856">
        <f t="shared" ref="BP856" si="2482">+BP852+BL856</f>
        <v>8796</v>
      </c>
      <c r="BQ856" s="178">
        <f t="shared" ref="BQ856" si="2483">+A856</f>
        <v>44680</v>
      </c>
      <c r="BR856">
        <f t="shared" ref="BR856" si="2484">+AF856</f>
        <v>330599</v>
      </c>
      <c r="BS856">
        <f t="shared" ref="BS856" si="2485">+AH856</f>
        <v>59316</v>
      </c>
      <c r="BT856">
        <f t="shared" ref="BT856" si="2486">+AJ856</f>
        <v>9298</v>
      </c>
      <c r="BU856">
        <v>15</v>
      </c>
      <c r="BV856">
        <f t="shared" ref="BV856" si="2487">+AD856</f>
        <v>111</v>
      </c>
      <c r="BW856">
        <f t="shared" ref="BW856" si="2488">+BW852+BV856</f>
        <v>86758</v>
      </c>
      <c r="BX856" s="178">
        <f t="shared" ref="BX856" si="2489">+A856</f>
        <v>44680</v>
      </c>
      <c r="BY856">
        <f t="shared" ref="BY856" si="2490">+AL856</f>
        <v>82</v>
      </c>
      <c r="BZ856">
        <f t="shared" ref="BZ856" si="2491">+AN856</f>
        <v>82</v>
      </c>
      <c r="CA856">
        <f t="shared" ref="CA856" si="2492">+AP856</f>
        <v>0</v>
      </c>
      <c r="CB856" s="178">
        <f t="shared" ref="CB856" si="2493">+A856</f>
        <v>44680</v>
      </c>
      <c r="CC856">
        <f t="shared" ref="CC856" si="2494">+AR856</f>
        <v>100753</v>
      </c>
      <c r="CD856">
        <f t="shared" ref="CD856" si="2495">+AT856</f>
        <v>13742</v>
      </c>
      <c r="CE856">
        <f t="shared" ref="CE856" si="2496">+AV856</f>
        <v>862</v>
      </c>
      <c r="CF856" s="178">
        <f t="shared" ref="CF856" si="2497">+A856</f>
        <v>44680</v>
      </c>
      <c r="CG856">
        <f t="shared" ref="CG856" si="2498">+AD856</f>
        <v>111</v>
      </c>
      <c r="CH856">
        <f t="shared" ref="CH856" si="2499">+AG856</f>
        <v>143</v>
      </c>
      <c r="CI856" s="178">
        <f t="shared" ref="CI856" si="2500">+A856</f>
        <v>44680</v>
      </c>
      <c r="CJ856">
        <f t="shared" ref="CJ856" si="2501">+AI856</f>
        <v>11</v>
      </c>
      <c r="CK856" s="1">
        <f t="shared" ref="CK856" si="2502">+Z856</f>
        <v>44680</v>
      </c>
      <c r="CL856" s="281">
        <f t="shared" ref="CL856" si="2503">+AD856</f>
        <v>111</v>
      </c>
      <c r="CM856" s="1">
        <f t="shared" ref="CM856" si="2504">+Z856</f>
        <v>44680</v>
      </c>
      <c r="CN856" s="282">
        <f t="shared" ref="CN856" si="2505">+AI856</f>
        <v>11</v>
      </c>
      <c r="CO856" s="178">
        <f t="shared" ref="CO856" si="2506">+A856</f>
        <v>44680</v>
      </c>
      <c r="CP856">
        <f t="shared" ref="CP856" si="2507">+AQ856</f>
        <v>12307</v>
      </c>
      <c r="CQ856">
        <f t="shared" ref="CQ856" si="2508">+AU856</f>
        <v>2</v>
      </c>
      <c r="CR856">
        <f t="shared" ref="CR856" si="2509">+AS856</f>
        <v>0</v>
      </c>
    </row>
    <row r="857" spans="1:96" ht="16.5" customHeight="1" x14ac:dyDescent="0.55000000000000004">
      <c r="A857" s="178">
        <v>44681</v>
      </c>
      <c r="B857" s="239">
        <v>4</v>
      </c>
      <c r="C857" s="153">
        <f t="shared" ref="C857" si="2510">+B857+C856</f>
        <v>18181</v>
      </c>
      <c r="D857" s="295">
        <f t="shared" ref="D857" si="2511">+C857-F857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2"/>
        <v>669</v>
      </c>
      <c r="Z857" s="75">
        <f t="shared" ref="Z857" si="2512">+A857</f>
        <v>44681</v>
      </c>
      <c r="AA857" s="229">
        <f t="shared" ref="AA857" si="2513">+AF857+AL857+AR857</f>
        <v>446635</v>
      </c>
      <c r="AB857" s="229">
        <f t="shared" ref="AB857" si="2514">+AH857+AN857+AT857</f>
        <v>73328</v>
      </c>
      <c r="AC857" s="230">
        <f t="shared" ref="AC857" si="2515">+AJ857+AP857+AV857</f>
        <v>10173</v>
      </c>
      <c r="AD857" s="182">
        <f t="shared" ref="AD857" si="2516">+AF857-AF856</f>
        <v>71</v>
      </c>
      <c r="AE857" s="242">
        <f t="shared" ref="AE857" si="2517">+AE856+AD857</f>
        <v>329465</v>
      </c>
      <c r="AF857" s="154">
        <v>330670</v>
      </c>
      <c r="AG857" s="183">
        <f t="shared" si="2036"/>
        <v>188</v>
      </c>
      <c r="AH857" s="154">
        <v>59504</v>
      </c>
      <c r="AI857" s="183">
        <f t="shared" si="2037"/>
        <v>10</v>
      </c>
      <c r="AJ857" s="184">
        <v>9308</v>
      </c>
      <c r="AK857" s="185">
        <v>0</v>
      </c>
      <c r="AL857" s="154">
        <v>82</v>
      </c>
      <c r="AM857" s="183">
        <f t="shared" ref="AM857" si="2518">+AN857-AN856</f>
        <v>0</v>
      </c>
      <c r="AN857" s="154">
        <v>82</v>
      </c>
      <c r="AO857" s="183">
        <v>0</v>
      </c>
      <c r="AP857" s="186">
        <v>0</v>
      </c>
      <c r="AQ857" s="185">
        <f t="shared" ref="AQ857" si="2519">+AR857-AR856</f>
        <v>15130</v>
      </c>
      <c r="AR857" s="154">
        <v>115883</v>
      </c>
      <c r="AS857" s="183">
        <f t="shared" si="2467"/>
        <v>0</v>
      </c>
      <c r="AT857" s="154">
        <v>13742</v>
      </c>
      <c r="AU857" s="183">
        <f t="shared" si="2468"/>
        <v>3</v>
      </c>
      <c r="AV857" s="187">
        <v>865</v>
      </c>
      <c r="AW857" s="237">
        <f t="shared" si="1879"/>
        <v>696</v>
      </c>
      <c r="AX857" s="236">
        <f t="shared" ref="AX857" si="2520">+A857</f>
        <v>44681</v>
      </c>
      <c r="AY857" s="6">
        <v>53</v>
      </c>
      <c r="AZ857" s="237">
        <f t="shared" ref="AZ857" si="2521">+AZ856+AY857</f>
        <v>1026</v>
      </c>
      <c r="BA857" s="237">
        <f t="shared" si="1639"/>
        <v>421</v>
      </c>
      <c r="BB857" s="129">
        <v>0</v>
      </c>
      <c r="BC857" s="27">
        <f t="shared" ref="BC857" si="2522">+BC856+BB857</f>
        <v>1639</v>
      </c>
      <c r="BD857" s="237">
        <f t="shared" si="1641"/>
        <v>456</v>
      </c>
      <c r="BE857" s="228">
        <f t="shared" ref="BE857" si="2523">+Z857</f>
        <v>44681</v>
      </c>
      <c r="BF857" s="131">
        <f t="shared" ref="BF857" si="2524">+B857</f>
        <v>4</v>
      </c>
      <c r="BG857" s="131">
        <f t="shared" ref="BG857" si="2525">+BI857</f>
        <v>18181</v>
      </c>
      <c r="BH857" s="228">
        <f t="shared" ref="BH857" si="2526">+A857</f>
        <v>44681</v>
      </c>
      <c r="BI857" s="131">
        <f t="shared" ref="BI857" si="2527">+C857</f>
        <v>18181</v>
      </c>
      <c r="BJ857" s="1">
        <f t="shared" ref="BJ857" si="2528">+BE857</f>
        <v>44681</v>
      </c>
      <c r="BK857">
        <f t="shared" ref="BK857" si="2529">+BM857-BL857</f>
        <v>7340</v>
      </c>
      <c r="BL857">
        <f t="shared" ref="BL857" si="2530">+M857</f>
        <v>69</v>
      </c>
      <c r="BM857">
        <f t="shared" ref="BM857" si="2531">+L857</f>
        <v>7409</v>
      </c>
      <c r="BN857" s="1">
        <f t="shared" ref="BN857" si="2532">+BJ857</f>
        <v>44681</v>
      </c>
      <c r="BO857">
        <f t="shared" ref="BO857" si="2533">+BO853+BM857</f>
        <v>170368</v>
      </c>
      <c r="BP857">
        <f t="shared" ref="BP857" si="2534">+BP853+BL857</f>
        <v>8896</v>
      </c>
      <c r="BQ857" s="178">
        <f t="shared" ref="BQ857" si="2535">+A857</f>
        <v>44681</v>
      </c>
      <c r="BR857">
        <f t="shared" ref="BR857" si="2536">+AF857</f>
        <v>330670</v>
      </c>
      <c r="BS857">
        <f t="shared" ref="BS857" si="2537">+AH857</f>
        <v>59504</v>
      </c>
      <c r="BT857">
        <f t="shared" ref="BT857" si="2538">+AJ857</f>
        <v>9308</v>
      </c>
      <c r="BU857">
        <v>15</v>
      </c>
      <c r="BV857">
        <f t="shared" ref="BV857" si="2539">+AD857</f>
        <v>71</v>
      </c>
      <c r="BW857">
        <f t="shared" ref="BW857" si="2540">+BW853+BV857</f>
        <v>75007</v>
      </c>
      <c r="BX857" s="178">
        <f t="shared" ref="BX857" si="2541">+A857</f>
        <v>44681</v>
      </c>
      <c r="BY857">
        <f t="shared" ref="BY857" si="2542">+AL857</f>
        <v>82</v>
      </c>
      <c r="BZ857">
        <f t="shared" ref="BZ857" si="2543">+AN857</f>
        <v>82</v>
      </c>
      <c r="CA857">
        <f t="shared" ref="CA857" si="2544">+AP857</f>
        <v>0</v>
      </c>
      <c r="CB857" s="178">
        <f t="shared" ref="CB857" si="2545">+A857</f>
        <v>44681</v>
      </c>
      <c r="CC857">
        <f t="shared" ref="CC857" si="2546">+AR857</f>
        <v>115883</v>
      </c>
      <c r="CD857">
        <f t="shared" ref="CD857" si="2547">+AT857</f>
        <v>13742</v>
      </c>
      <c r="CE857">
        <f t="shared" ref="CE857" si="2548">+AV857</f>
        <v>865</v>
      </c>
      <c r="CF857" s="178">
        <f t="shared" ref="CF857" si="2549">+A857</f>
        <v>44681</v>
      </c>
      <c r="CG857">
        <f t="shared" ref="CG857" si="2550">+AD857</f>
        <v>71</v>
      </c>
      <c r="CH857">
        <f t="shared" ref="CH857" si="2551">+AG857</f>
        <v>188</v>
      </c>
      <c r="CI857" s="178">
        <f t="shared" ref="CI857" si="2552">+A857</f>
        <v>44681</v>
      </c>
      <c r="CJ857">
        <f t="shared" ref="CJ857" si="2553">+AI857</f>
        <v>10</v>
      </c>
      <c r="CK857" s="1">
        <f t="shared" ref="CK857" si="2554">+Z857</f>
        <v>44681</v>
      </c>
      <c r="CL857" s="281">
        <f t="shared" ref="CL857" si="2555">+AD857</f>
        <v>71</v>
      </c>
      <c r="CM857" s="1">
        <f t="shared" ref="CM857" si="2556">+Z857</f>
        <v>44681</v>
      </c>
      <c r="CN857" s="282">
        <f t="shared" ref="CN857" si="2557">+AI857</f>
        <v>10</v>
      </c>
      <c r="CO857" s="178">
        <f t="shared" ref="CO857" si="2558">+A857</f>
        <v>44681</v>
      </c>
      <c r="CP857">
        <f t="shared" ref="CP857" si="2559">+AQ857</f>
        <v>15130</v>
      </c>
      <c r="CQ857">
        <f t="shared" ref="CQ857" si="2560">+AU857</f>
        <v>3</v>
      </c>
      <c r="CR857">
        <f t="shared" ref="CR857" si="2561">+AS857</f>
        <v>0</v>
      </c>
    </row>
    <row r="858" spans="1:96" ht="16.5" customHeight="1" x14ac:dyDescent="0.55000000000000004">
      <c r="A858" s="178">
        <v>44682</v>
      </c>
      <c r="B858" s="239">
        <v>19</v>
      </c>
      <c r="C858" s="153">
        <f t="shared" ref="C858" si="2562">+B858+C857</f>
        <v>18200</v>
      </c>
      <c r="D858" s="295">
        <f t="shared" ref="D858" si="2563">+C858-F858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2"/>
        <v>670</v>
      </c>
      <c r="Z858" s="75">
        <f t="shared" ref="Z858" si="2564">+A858</f>
        <v>44682</v>
      </c>
      <c r="AA858" s="229">
        <f t="shared" ref="AA858" si="2565">+AF858+AL858+AR858</f>
        <v>463762</v>
      </c>
      <c r="AB858" s="229">
        <f t="shared" ref="AB858" si="2566">+AH858+AN858+AT858</f>
        <v>73485</v>
      </c>
      <c r="AC858" s="230">
        <f t="shared" ref="AC858" si="2567">+AJ858+AP858+AV858</f>
        <v>10181</v>
      </c>
      <c r="AD858" s="182">
        <f t="shared" ref="AD858" si="2568">+AF858-AF857</f>
        <v>55</v>
      </c>
      <c r="AE858" s="242">
        <f t="shared" ref="AE858" si="2569">+AE857+AD858</f>
        <v>329520</v>
      </c>
      <c r="AF858" s="154">
        <v>330725</v>
      </c>
      <c r="AG858" s="183">
        <f t="shared" si="2036"/>
        <v>157</v>
      </c>
      <c r="AH858" s="154">
        <v>59661</v>
      </c>
      <c r="AI858" s="183">
        <f t="shared" si="2037"/>
        <v>5</v>
      </c>
      <c r="AJ858" s="184">
        <v>9313</v>
      </c>
      <c r="AK858" s="185">
        <v>0</v>
      </c>
      <c r="AL858" s="154">
        <v>82</v>
      </c>
      <c r="AM858" s="183">
        <f t="shared" ref="AM858" si="2570">+AN858-AN857</f>
        <v>0</v>
      </c>
      <c r="AN858" s="154">
        <v>82</v>
      </c>
      <c r="AO858" s="183">
        <v>0</v>
      </c>
      <c r="AP858" s="186">
        <v>0</v>
      </c>
      <c r="AQ858" s="185">
        <f t="shared" ref="AQ858" si="2571">+AR858-AR857</f>
        <v>17072</v>
      </c>
      <c r="AR858" s="154">
        <v>132955</v>
      </c>
      <c r="AS858" s="183">
        <f t="shared" ref="AS858" si="2572">+AT858-AT857</f>
        <v>0</v>
      </c>
      <c r="AT858" s="154">
        <v>13742</v>
      </c>
      <c r="AU858" s="183">
        <f t="shared" ref="AU858" si="2573">+AV858-AV857</f>
        <v>3</v>
      </c>
      <c r="AV858" s="187">
        <v>868</v>
      </c>
      <c r="AW858" s="237">
        <f t="shared" si="1879"/>
        <v>697</v>
      </c>
      <c r="AX858" s="236">
        <f t="shared" ref="AX858" si="2574">+A858</f>
        <v>44682</v>
      </c>
      <c r="AY858" s="6">
        <v>36</v>
      </c>
      <c r="AZ858" s="237">
        <f t="shared" ref="AZ858" si="2575">+AZ857+AY858</f>
        <v>1062</v>
      </c>
      <c r="BA858" s="237">
        <f t="shared" si="1639"/>
        <v>422</v>
      </c>
      <c r="BB858" s="129">
        <v>0</v>
      </c>
      <c r="BC858" s="27">
        <f t="shared" ref="BC858" si="2576">+BC857+BB858</f>
        <v>1639</v>
      </c>
      <c r="BD858" s="237">
        <f t="shared" si="1641"/>
        <v>457</v>
      </c>
      <c r="BE858" s="228">
        <f t="shared" ref="BE858" si="2577">+Z858</f>
        <v>44682</v>
      </c>
      <c r="BF858" s="131">
        <f t="shared" ref="BF858" si="2578">+B858</f>
        <v>19</v>
      </c>
      <c r="BG858" s="131">
        <f t="shared" ref="BG858" si="2579">+BI858</f>
        <v>18200</v>
      </c>
      <c r="BH858" s="228">
        <f t="shared" ref="BH858" si="2580">+A858</f>
        <v>44682</v>
      </c>
      <c r="BI858" s="131">
        <f t="shared" ref="BI858" si="2581">+C858</f>
        <v>18200</v>
      </c>
      <c r="BJ858" s="1">
        <f t="shared" ref="BJ858" si="2582">+BE858</f>
        <v>44682</v>
      </c>
      <c r="BK858">
        <f t="shared" ref="BK858" si="2583">+BM858-BL858</f>
        <v>6895</v>
      </c>
      <c r="BL858">
        <f t="shared" ref="BL858" si="2584">+M858</f>
        <v>62</v>
      </c>
      <c r="BM858">
        <f t="shared" ref="BM858" si="2585">+L858</f>
        <v>6957</v>
      </c>
      <c r="BN858" s="1">
        <f t="shared" ref="BN858" si="2586">+BJ858</f>
        <v>44682</v>
      </c>
      <c r="BO858">
        <f t="shared" ref="BO858" si="2587">+BO854+BM858</f>
        <v>164014</v>
      </c>
      <c r="BP858">
        <f t="shared" ref="BP858" si="2588">+BP854+BL858</f>
        <v>8940</v>
      </c>
      <c r="BQ858" s="178">
        <f t="shared" ref="BQ858" si="2589">+A858</f>
        <v>44682</v>
      </c>
      <c r="BR858">
        <f t="shared" ref="BR858" si="2590">+AF858</f>
        <v>330725</v>
      </c>
      <c r="BS858">
        <f t="shared" ref="BS858" si="2591">+AH858</f>
        <v>59661</v>
      </c>
      <c r="BT858">
        <f t="shared" ref="BT858" si="2592">+AJ858</f>
        <v>9313</v>
      </c>
      <c r="BU858">
        <v>15</v>
      </c>
      <c r="BV858">
        <f t="shared" ref="BV858" si="2593">+AD858</f>
        <v>55</v>
      </c>
      <c r="BW858">
        <f t="shared" ref="BW858" si="2594">+BW854+BV858</f>
        <v>87526</v>
      </c>
      <c r="BX858" s="178">
        <f t="shared" ref="BX858" si="2595">+A858</f>
        <v>44682</v>
      </c>
      <c r="BY858">
        <f t="shared" ref="BY858" si="2596">+AL858</f>
        <v>82</v>
      </c>
      <c r="BZ858">
        <f t="shared" ref="BZ858" si="2597">+AN858</f>
        <v>82</v>
      </c>
      <c r="CA858">
        <f t="shared" ref="CA858" si="2598">+AP858</f>
        <v>0</v>
      </c>
      <c r="CB858" s="178">
        <f t="shared" ref="CB858" si="2599">+A858</f>
        <v>44682</v>
      </c>
      <c r="CC858">
        <f t="shared" ref="CC858" si="2600">+AR858</f>
        <v>132955</v>
      </c>
      <c r="CD858">
        <f t="shared" ref="CD858" si="2601">+AT858</f>
        <v>13742</v>
      </c>
      <c r="CE858">
        <f t="shared" ref="CE858" si="2602">+AV858</f>
        <v>868</v>
      </c>
      <c r="CF858" s="178">
        <f t="shared" ref="CF858" si="2603">+A858</f>
        <v>44682</v>
      </c>
      <c r="CG858">
        <f t="shared" ref="CG858" si="2604">+AD858</f>
        <v>55</v>
      </c>
      <c r="CH858">
        <f t="shared" ref="CH858" si="2605">+AG858</f>
        <v>157</v>
      </c>
      <c r="CI858" s="178">
        <f t="shared" ref="CI858" si="2606">+A858</f>
        <v>44682</v>
      </c>
      <c r="CJ858">
        <f t="shared" ref="CJ858" si="2607">+AI858</f>
        <v>5</v>
      </c>
      <c r="CK858" s="1">
        <f t="shared" ref="CK858" si="2608">+Z858</f>
        <v>44682</v>
      </c>
      <c r="CL858" s="281">
        <f t="shared" ref="CL858" si="2609">+AD858</f>
        <v>55</v>
      </c>
      <c r="CM858" s="1">
        <f t="shared" ref="CM858" si="2610">+Z858</f>
        <v>44682</v>
      </c>
      <c r="CN858" s="282">
        <f t="shared" ref="CN858" si="2611">+AI858</f>
        <v>5</v>
      </c>
      <c r="CO858" s="178">
        <f t="shared" ref="CO858" si="2612">+A858</f>
        <v>44682</v>
      </c>
      <c r="CP858">
        <f t="shared" ref="CP858" si="2613">+AQ858</f>
        <v>17072</v>
      </c>
      <c r="CQ858">
        <f t="shared" ref="CQ858" si="2614">+AU858</f>
        <v>3</v>
      </c>
      <c r="CR858">
        <f t="shared" ref="CR858" si="2615">+AS858</f>
        <v>0</v>
      </c>
    </row>
    <row r="859" spans="1:96" ht="16.5" customHeight="1" x14ac:dyDescent="0.55000000000000004">
      <c r="A859" s="178">
        <v>44683</v>
      </c>
      <c r="B859" s="239">
        <v>16</v>
      </c>
      <c r="C859" s="153">
        <f t="shared" ref="C859" si="2616">+B859+C858</f>
        <v>18216</v>
      </c>
      <c r="D859" s="295">
        <f t="shared" ref="D859" si="2617">+C859-F859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2"/>
        <v>671</v>
      </c>
      <c r="Z859" s="75">
        <f t="shared" ref="Z859" si="2618">+A859</f>
        <v>44683</v>
      </c>
      <c r="AA859" s="229">
        <f t="shared" ref="AA859" si="2619">+AF859+AL859+AR859</f>
        <v>481663</v>
      </c>
      <c r="AB859" s="229">
        <f t="shared" ref="AB859" si="2620">+AH859+AN859+AT859</f>
        <v>73563</v>
      </c>
      <c r="AC859" s="230">
        <f t="shared" ref="AC859" si="2621">+AJ859+AP859+AV859</f>
        <v>10189</v>
      </c>
      <c r="AD859" s="182">
        <f t="shared" ref="AD859" si="2622">+AF859-AF858</f>
        <v>48</v>
      </c>
      <c r="AE859" s="242">
        <f t="shared" ref="AE859" si="2623">+AE858+AD859</f>
        <v>329568</v>
      </c>
      <c r="AF859" s="154">
        <v>330773</v>
      </c>
      <c r="AG859" s="183">
        <f t="shared" si="2036"/>
        <v>78</v>
      </c>
      <c r="AH859" s="154">
        <v>59739</v>
      </c>
      <c r="AI859" s="183">
        <f t="shared" si="2037"/>
        <v>5</v>
      </c>
      <c r="AJ859" s="184">
        <v>9318</v>
      </c>
      <c r="AK859" s="185">
        <v>0</v>
      </c>
      <c r="AL859" s="154">
        <v>82</v>
      </c>
      <c r="AM859" s="183">
        <f t="shared" ref="AM859" si="2624">+AN859-AN858</f>
        <v>0</v>
      </c>
      <c r="AN859" s="154">
        <v>82</v>
      </c>
      <c r="AO859" s="183">
        <v>0</v>
      </c>
      <c r="AP859" s="186">
        <v>0</v>
      </c>
      <c r="AQ859" s="185">
        <f t="shared" ref="AQ859" si="2625">+AR859-AR858</f>
        <v>17853</v>
      </c>
      <c r="AR859" s="154">
        <v>150808</v>
      </c>
      <c r="AS859" s="183">
        <f t="shared" ref="AS859:AS860" si="2626">+AT859-AT858</f>
        <v>0</v>
      </c>
      <c r="AT859" s="154">
        <v>13742</v>
      </c>
      <c r="AU859" s="183">
        <f t="shared" ref="AU859:AU861" si="2627">+AV859-AV858</f>
        <v>3</v>
      </c>
      <c r="AV859" s="187">
        <v>871</v>
      </c>
      <c r="AW859" s="237">
        <f t="shared" si="1879"/>
        <v>698</v>
      </c>
      <c r="AX859" s="236">
        <f t="shared" ref="AX859" si="2628">+A859</f>
        <v>44683</v>
      </c>
      <c r="AY859" s="6">
        <v>51</v>
      </c>
      <c r="AZ859" s="237">
        <f t="shared" ref="AZ859" si="2629">+AZ858+AY859</f>
        <v>1113</v>
      </c>
      <c r="BA859" s="237">
        <f t="shared" si="1639"/>
        <v>420</v>
      </c>
      <c r="BB859" s="129">
        <v>0</v>
      </c>
      <c r="BC859" s="27">
        <f t="shared" ref="BC859" si="2630">+BC858+BB859</f>
        <v>1639</v>
      </c>
      <c r="BD859" s="237">
        <f t="shared" si="1641"/>
        <v>455</v>
      </c>
      <c r="BE859" s="228">
        <f t="shared" ref="BE859" si="2631">+Z859</f>
        <v>44683</v>
      </c>
      <c r="BF859" s="131">
        <f t="shared" ref="BF859" si="2632">+B859</f>
        <v>16</v>
      </c>
      <c r="BG859" s="131">
        <f t="shared" ref="BG859" si="2633">+BI859</f>
        <v>18216</v>
      </c>
      <c r="BH859" s="228">
        <f t="shared" ref="BH859" si="2634">+A859</f>
        <v>44683</v>
      </c>
      <c r="BI859" s="131">
        <f t="shared" ref="BI859" si="2635">+C859</f>
        <v>18216</v>
      </c>
      <c r="BJ859" s="1">
        <f t="shared" ref="BJ859" si="2636">+BE859</f>
        <v>44683</v>
      </c>
      <c r="BK859">
        <f t="shared" ref="BK859" si="2637">+BM859-BL859</f>
        <v>5647</v>
      </c>
      <c r="BL859">
        <f t="shared" ref="BL859" si="2638">+M859</f>
        <v>43</v>
      </c>
      <c r="BM859">
        <f t="shared" ref="BM859" si="2639">+L859</f>
        <v>5690</v>
      </c>
      <c r="BN859" s="1">
        <f t="shared" ref="BN859" si="2640">+BJ859</f>
        <v>44683</v>
      </c>
      <c r="BO859">
        <f t="shared" ref="BO859" si="2641">+BO855+BM859</f>
        <v>169400</v>
      </c>
      <c r="BP859">
        <f t="shared" ref="BP859" si="2642">+BP855+BL859</f>
        <v>8951</v>
      </c>
      <c r="BQ859" s="178">
        <f t="shared" ref="BQ859" si="2643">+A859</f>
        <v>44683</v>
      </c>
      <c r="BR859">
        <f t="shared" ref="BR859" si="2644">+AF859</f>
        <v>330773</v>
      </c>
      <c r="BS859">
        <f t="shared" ref="BS859" si="2645">+AH859</f>
        <v>59739</v>
      </c>
      <c r="BT859">
        <f t="shared" ref="BT859" si="2646">+AJ859</f>
        <v>9318</v>
      </c>
      <c r="BU859">
        <v>15</v>
      </c>
      <c r="BV859">
        <f t="shared" ref="BV859" si="2647">+AD859</f>
        <v>48</v>
      </c>
      <c r="BW859">
        <f t="shared" ref="BW859" si="2648">+BW855+BV859</f>
        <v>72734</v>
      </c>
      <c r="BX859" s="178">
        <f t="shared" ref="BX859" si="2649">+A859</f>
        <v>44683</v>
      </c>
      <c r="BY859">
        <f t="shared" ref="BY859" si="2650">+AL859</f>
        <v>82</v>
      </c>
      <c r="BZ859">
        <f t="shared" ref="BZ859" si="2651">+AN859</f>
        <v>82</v>
      </c>
      <c r="CA859">
        <f t="shared" ref="CA859" si="2652">+AP859</f>
        <v>0</v>
      </c>
      <c r="CB859" s="178">
        <f t="shared" ref="CB859" si="2653">+A859</f>
        <v>44683</v>
      </c>
      <c r="CC859">
        <f t="shared" ref="CC859" si="2654">+AR859</f>
        <v>150808</v>
      </c>
      <c r="CD859">
        <f t="shared" ref="CD859" si="2655">+AT859</f>
        <v>13742</v>
      </c>
      <c r="CE859">
        <f t="shared" ref="CE859" si="2656">+AV859</f>
        <v>871</v>
      </c>
      <c r="CF859" s="178">
        <f t="shared" ref="CF859" si="2657">+A859</f>
        <v>44683</v>
      </c>
      <c r="CG859">
        <f t="shared" ref="CG859" si="2658">+AD859</f>
        <v>48</v>
      </c>
      <c r="CH859">
        <f t="shared" ref="CH859" si="2659">+AG859</f>
        <v>78</v>
      </c>
      <c r="CI859" s="178">
        <f t="shared" ref="CI859" si="2660">+A859</f>
        <v>44683</v>
      </c>
      <c r="CJ859">
        <f t="shared" ref="CJ859" si="2661">+AI859</f>
        <v>5</v>
      </c>
      <c r="CK859" s="1">
        <f t="shared" ref="CK859" si="2662">+Z859</f>
        <v>44683</v>
      </c>
      <c r="CL859" s="281">
        <f t="shared" ref="CL859" si="2663">+AD859</f>
        <v>48</v>
      </c>
      <c r="CM859" s="1">
        <f t="shared" ref="CM859" si="2664">+Z859</f>
        <v>44683</v>
      </c>
      <c r="CN859" s="282">
        <f t="shared" ref="CN859" si="2665">+AI859</f>
        <v>5</v>
      </c>
      <c r="CO859" s="178">
        <f t="shared" ref="CO859" si="2666">+A859</f>
        <v>44683</v>
      </c>
      <c r="CP859">
        <f t="shared" ref="CP859" si="2667">+AQ859</f>
        <v>17853</v>
      </c>
      <c r="CQ859">
        <f t="shared" ref="CQ859" si="2668">+AU859</f>
        <v>3</v>
      </c>
      <c r="CR859">
        <f t="shared" ref="CR859" si="2669">+AS859</f>
        <v>0</v>
      </c>
    </row>
    <row r="860" spans="1:96" ht="16.5" customHeight="1" x14ac:dyDescent="0.55000000000000004">
      <c r="A860" s="178">
        <v>44684</v>
      </c>
      <c r="B860" s="239">
        <v>9</v>
      </c>
      <c r="C860" s="153">
        <f t="shared" ref="C860" si="2670">+B860+C859</f>
        <v>18225</v>
      </c>
      <c r="D860" s="295">
        <f t="shared" ref="D860" si="2671">+C860-F860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2"/>
        <v>672</v>
      </c>
      <c r="Z860" s="75">
        <f t="shared" ref="Z860" si="2672">+A860</f>
        <v>44684</v>
      </c>
      <c r="AA860" s="229">
        <f t="shared" ref="AA860" si="2673">+AF860+AL860+AR860</f>
        <v>504904</v>
      </c>
      <c r="AB860" s="229">
        <f t="shared" ref="AB860" si="2674">+AH860+AN860+AT860</f>
        <v>73638</v>
      </c>
      <c r="AC860" s="230">
        <f t="shared" ref="AC860" si="2675">+AJ860+AP860+AV860</f>
        <v>10201</v>
      </c>
      <c r="AD860" s="182">
        <f t="shared" ref="AD860" si="2676">+AF860-AF859</f>
        <v>107</v>
      </c>
      <c r="AE860" s="242">
        <f t="shared" ref="AE860" si="2677">+AE859+AD860</f>
        <v>329675</v>
      </c>
      <c r="AF860" s="154">
        <v>330880</v>
      </c>
      <c r="AG860" s="183">
        <f t="shared" si="2036"/>
        <v>75</v>
      </c>
      <c r="AH860" s="154">
        <v>59814</v>
      </c>
      <c r="AI860" s="183">
        <f t="shared" si="2037"/>
        <v>7</v>
      </c>
      <c r="AJ860" s="184">
        <v>9325</v>
      </c>
      <c r="AK860" s="185">
        <v>0</v>
      </c>
      <c r="AL860" s="154">
        <v>82</v>
      </c>
      <c r="AM860" s="183">
        <f t="shared" ref="AM860" si="2678">+AN860-AN859</f>
        <v>0</v>
      </c>
      <c r="AN860" s="154">
        <v>82</v>
      </c>
      <c r="AO860" s="183">
        <v>0</v>
      </c>
      <c r="AP860" s="186">
        <v>0</v>
      </c>
      <c r="AQ860" s="185">
        <f t="shared" ref="AQ860" si="2679">+AR860-AR859</f>
        <v>23134</v>
      </c>
      <c r="AR860" s="154">
        <v>173942</v>
      </c>
      <c r="AS860" s="183">
        <f t="shared" si="2626"/>
        <v>0</v>
      </c>
      <c r="AT860" s="154">
        <v>13742</v>
      </c>
      <c r="AU860" s="183">
        <f t="shared" si="2627"/>
        <v>5</v>
      </c>
      <c r="AV860" s="187">
        <v>876</v>
      </c>
      <c r="AW860" s="237">
        <f t="shared" si="1879"/>
        <v>699</v>
      </c>
      <c r="AX860" s="236">
        <f t="shared" ref="AX860" si="2680">+A860</f>
        <v>44684</v>
      </c>
      <c r="AY860" s="6">
        <v>46</v>
      </c>
      <c r="AZ860" s="237">
        <f t="shared" ref="AZ860" si="2681">+AZ859+AY860</f>
        <v>1159</v>
      </c>
      <c r="BA860" s="237">
        <f t="shared" si="1639"/>
        <v>421</v>
      </c>
      <c r="BB860" s="129">
        <v>0</v>
      </c>
      <c r="BC860" s="27">
        <f t="shared" ref="BC860" si="2682">+BC859+BB860</f>
        <v>1639</v>
      </c>
      <c r="BD860" s="237">
        <f t="shared" si="1641"/>
        <v>456</v>
      </c>
      <c r="BE860" s="228">
        <f t="shared" ref="BE860" si="2683">+Z860</f>
        <v>44684</v>
      </c>
      <c r="BF860" s="131">
        <f t="shared" ref="BF860" si="2684">+B860</f>
        <v>9</v>
      </c>
      <c r="BG860" s="131">
        <f t="shared" ref="BG860" si="2685">+BI860</f>
        <v>18225</v>
      </c>
      <c r="BH860" s="228">
        <f t="shared" ref="BH860" si="2686">+A860</f>
        <v>44684</v>
      </c>
      <c r="BI860" s="131">
        <f t="shared" ref="BI860" si="2687">+C860</f>
        <v>18225</v>
      </c>
      <c r="BJ860" s="1">
        <f t="shared" ref="BJ860" si="2688">+BE860</f>
        <v>44684</v>
      </c>
      <c r="BK860">
        <f t="shared" ref="BK860" si="2689">+BM860-BL860</f>
        <v>5075</v>
      </c>
      <c r="BL860">
        <f t="shared" ref="BL860" si="2690">+M860</f>
        <v>61</v>
      </c>
      <c r="BM860">
        <f t="shared" ref="BM860" si="2691">+L860</f>
        <v>5136</v>
      </c>
      <c r="BN860" s="1">
        <f t="shared" ref="BN860" si="2692">+BJ860</f>
        <v>44684</v>
      </c>
      <c r="BO860">
        <f t="shared" ref="BO860" si="2693">+BO856+BM860</f>
        <v>173579</v>
      </c>
      <c r="BP860">
        <f t="shared" ref="BP860" si="2694">+BP856+BL860</f>
        <v>8857</v>
      </c>
      <c r="BQ860" s="178">
        <f t="shared" ref="BQ860" si="2695">+A860</f>
        <v>44684</v>
      </c>
      <c r="BR860">
        <f t="shared" ref="BR860" si="2696">+AF860</f>
        <v>330880</v>
      </c>
      <c r="BS860">
        <f t="shared" ref="BS860" si="2697">+AH860</f>
        <v>59814</v>
      </c>
      <c r="BT860">
        <f t="shared" ref="BT860" si="2698">+AJ860</f>
        <v>9325</v>
      </c>
      <c r="BU860">
        <v>15</v>
      </c>
      <c r="BV860">
        <f t="shared" ref="BV860" si="2699">+AD860</f>
        <v>107</v>
      </c>
      <c r="BW860">
        <f t="shared" ref="BW860" si="2700">+BW856+BV860</f>
        <v>86865</v>
      </c>
      <c r="BX860" s="178">
        <f t="shared" ref="BX860" si="2701">+A860</f>
        <v>44684</v>
      </c>
      <c r="BY860">
        <f t="shared" ref="BY860" si="2702">+AL860</f>
        <v>82</v>
      </c>
      <c r="BZ860">
        <f t="shared" ref="BZ860" si="2703">+AN860</f>
        <v>82</v>
      </c>
      <c r="CA860">
        <f t="shared" ref="CA860" si="2704">+AP860</f>
        <v>0</v>
      </c>
      <c r="CB860" s="178">
        <f t="shared" ref="CB860" si="2705">+A860</f>
        <v>44684</v>
      </c>
      <c r="CC860">
        <f t="shared" ref="CC860" si="2706">+AR860</f>
        <v>173942</v>
      </c>
      <c r="CD860">
        <f t="shared" ref="CD860" si="2707">+AT860</f>
        <v>13742</v>
      </c>
      <c r="CE860">
        <f t="shared" ref="CE860" si="2708">+AV860</f>
        <v>876</v>
      </c>
      <c r="CF860" s="178">
        <f t="shared" ref="CF860" si="2709">+A860</f>
        <v>44684</v>
      </c>
      <c r="CG860">
        <f t="shared" ref="CG860" si="2710">+AD860</f>
        <v>107</v>
      </c>
      <c r="CH860">
        <f t="shared" ref="CH860" si="2711">+AG860</f>
        <v>75</v>
      </c>
      <c r="CI860" s="178">
        <f t="shared" ref="CI860" si="2712">+A860</f>
        <v>44684</v>
      </c>
      <c r="CJ860">
        <f t="shared" ref="CJ860" si="2713">+AI860</f>
        <v>7</v>
      </c>
      <c r="CK860" s="1">
        <f t="shared" ref="CK860" si="2714">+Z860</f>
        <v>44684</v>
      </c>
      <c r="CL860" s="281">
        <f t="shared" ref="CL860" si="2715">+AD860</f>
        <v>107</v>
      </c>
      <c r="CM860" s="1">
        <f t="shared" ref="CM860" si="2716">+Z860</f>
        <v>44684</v>
      </c>
      <c r="CN860" s="282">
        <f t="shared" ref="CN860" si="2717">+AI860</f>
        <v>7</v>
      </c>
      <c r="CO860" s="178">
        <f t="shared" ref="CO860" si="2718">+A860</f>
        <v>44684</v>
      </c>
      <c r="CP860">
        <f t="shared" ref="CP860" si="2719">+AQ860</f>
        <v>23134</v>
      </c>
      <c r="CQ860">
        <f t="shared" ref="CQ860" si="2720">+AU860</f>
        <v>5</v>
      </c>
      <c r="CR860">
        <f t="shared" ref="CR860" si="2721">+AS860</f>
        <v>0</v>
      </c>
    </row>
    <row r="861" spans="1:96" ht="16.5" customHeight="1" x14ac:dyDescent="0.55000000000000004">
      <c r="A861" s="178">
        <v>44685</v>
      </c>
      <c r="B861" s="239">
        <v>13</v>
      </c>
      <c r="C861" s="153">
        <f t="shared" ref="C861" si="2722">+B861+C860</f>
        <v>18238</v>
      </c>
      <c r="D861" s="295">
        <f t="shared" ref="D861" si="2723">+C861-F861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2"/>
        <v>673</v>
      </c>
      <c r="Z861" s="75">
        <f t="shared" ref="Z861" si="2724">+A861</f>
        <v>44685</v>
      </c>
      <c r="AA861" s="229">
        <f t="shared" ref="AA861" si="2725">+AF861+AL861+AR861</f>
        <v>533482</v>
      </c>
      <c r="AB861" s="229">
        <f t="shared" ref="AB861" si="2726">+AH861+AN861+AT861</f>
        <v>73800</v>
      </c>
      <c r="AC861" s="230">
        <f t="shared" ref="AC861" si="2727">+AJ861+AP861+AV861</f>
        <v>10209</v>
      </c>
      <c r="AD861" s="182">
        <f t="shared" ref="AD861" si="2728">+AF861-AF860</f>
        <v>102</v>
      </c>
      <c r="AE861" s="242">
        <f t="shared" ref="AE861" si="2729">+AE860+AD861</f>
        <v>329777</v>
      </c>
      <c r="AF861" s="154">
        <v>330982</v>
      </c>
      <c r="AG861" s="183">
        <f t="shared" si="2036"/>
        <v>162</v>
      </c>
      <c r="AH861" s="154">
        <v>59976</v>
      </c>
      <c r="AI861" s="183">
        <f t="shared" si="2037"/>
        <v>3</v>
      </c>
      <c r="AJ861" s="184">
        <v>9328</v>
      </c>
      <c r="AK861" s="185">
        <v>0</v>
      </c>
      <c r="AL861" s="154">
        <v>82</v>
      </c>
      <c r="AM861" s="183">
        <f t="shared" ref="AM861" si="2730">+AN861-AN860</f>
        <v>0</v>
      </c>
      <c r="AN861" s="154">
        <v>82</v>
      </c>
      <c r="AO861" s="183">
        <v>0</v>
      </c>
      <c r="AP861" s="186">
        <v>0</v>
      </c>
      <c r="AQ861" s="185">
        <f t="shared" ref="AQ861" si="2731">+AR861-AR860</f>
        <v>28476</v>
      </c>
      <c r="AR861" s="154">
        <v>202418</v>
      </c>
      <c r="AS861" s="183">
        <f t="shared" ref="AS861" si="2732">+AT861-AT860</f>
        <v>0</v>
      </c>
      <c r="AT861" s="154">
        <v>13742</v>
      </c>
      <c r="AU861" s="183">
        <f t="shared" si="2627"/>
        <v>5</v>
      </c>
      <c r="AV861" s="187">
        <v>881</v>
      </c>
      <c r="AW861" s="237">
        <f t="shared" si="1879"/>
        <v>700</v>
      </c>
      <c r="AX861" s="236">
        <f t="shared" ref="AX861" si="2733">+A861</f>
        <v>44685</v>
      </c>
      <c r="AY861" s="6">
        <v>42</v>
      </c>
      <c r="AZ861" s="237">
        <f t="shared" ref="AZ861" si="2734">+AZ860+AY861</f>
        <v>1201</v>
      </c>
      <c r="BA861" s="237">
        <f t="shared" si="1639"/>
        <v>422</v>
      </c>
      <c r="BB861" s="129">
        <v>0</v>
      </c>
      <c r="BC861" s="27">
        <f t="shared" ref="BC861" si="2735">+BC860+BB861</f>
        <v>1639</v>
      </c>
      <c r="BD861" s="237">
        <f t="shared" si="1641"/>
        <v>457</v>
      </c>
      <c r="BE861" s="228">
        <f t="shared" ref="BE861" si="2736">+Z861</f>
        <v>44685</v>
      </c>
      <c r="BF861" s="131">
        <f t="shared" ref="BF861" si="2737">+B861</f>
        <v>13</v>
      </c>
      <c r="BG861" s="131">
        <f t="shared" ref="BG861" si="2738">+BI861</f>
        <v>18238</v>
      </c>
      <c r="BH861" s="228">
        <f t="shared" ref="BH861" si="2739">+A861</f>
        <v>44685</v>
      </c>
      <c r="BI861" s="131">
        <f t="shared" ref="BI861" si="2740">+C861</f>
        <v>18238</v>
      </c>
      <c r="BJ861" s="1">
        <f t="shared" ref="BJ861" si="2741">+BE861</f>
        <v>44685</v>
      </c>
      <c r="BK861">
        <f t="shared" ref="BK861" si="2742">+BM861-BL861</f>
        <v>4678</v>
      </c>
      <c r="BL861">
        <f t="shared" ref="BL861" si="2743">+M861</f>
        <v>62</v>
      </c>
      <c r="BM861">
        <f t="shared" ref="BM861" si="2744">+L861</f>
        <v>4740</v>
      </c>
      <c r="BN861" s="1">
        <f t="shared" ref="BN861" si="2745">+BJ861</f>
        <v>44685</v>
      </c>
      <c r="BO861">
        <f t="shared" ref="BO861" si="2746">+BO857+BM861</f>
        <v>175108</v>
      </c>
      <c r="BP861">
        <f t="shared" ref="BP861" si="2747">+BP857+BL861</f>
        <v>8958</v>
      </c>
      <c r="BQ861" s="178">
        <f t="shared" ref="BQ861" si="2748">+A861</f>
        <v>44685</v>
      </c>
      <c r="BR861">
        <f t="shared" ref="BR861" si="2749">+AF861</f>
        <v>330982</v>
      </c>
      <c r="BS861">
        <f t="shared" ref="BS861" si="2750">+AH861</f>
        <v>59976</v>
      </c>
      <c r="BT861">
        <f t="shared" ref="BT861" si="2751">+AJ861</f>
        <v>9328</v>
      </c>
      <c r="BU861">
        <v>15</v>
      </c>
      <c r="BV861">
        <f t="shared" ref="BV861" si="2752">+AD861</f>
        <v>102</v>
      </c>
      <c r="BW861">
        <f t="shared" ref="BW861" si="2753">+BW857+BV861</f>
        <v>75109</v>
      </c>
      <c r="BX861" s="178">
        <f t="shared" ref="BX861" si="2754">+A861</f>
        <v>44685</v>
      </c>
      <c r="BY861">
        <f t="shared" ref="BY861" si="2755">+AL861</f>
        <v>82</v>
      </c>
      <c r="BZ861">
        <f t="shared" ref="BZ861" si="2756">+AN861</f>
        <v>82</v>
      </c>
      <c r="CA861">
        <f t="shared" ref="CA861" si="2757">+AP861</f>
        <v>0</v>
      </c>
      <c r="CB861" s="178">
        <f t="shared" ref="CB861" si="2758">+A861</f>
        <v>44685</v>
      </c>
      <c r="CC861">
        <f t="shared" ref="CC861" si="2759">+AR861</f>
        <v>202418</v>
      </c>
      <c r="CD861">
        <f t="shared" ref="CD861" si="2760">+AT861</f>
        <v>13742</v>
      </c>
      <c r="CE861">
        <f t="shared" ref="CE861" si="2761">+AV861</f>
        <v>881</v>
      </c>
      <c r="CF861" s="178">
        <f t="shared" ref="CF861" si="2762">+A861</f>
        <v>44685</v>
      </c>
      <c r="CG861">
        <f t="shared" ref="CG861" si="2763">+AD861</f>
        <v>102</v>
      </c>
      <c r="CH861">
        <f t="shared" ref="CH861" si="2764">+AG861</f>
        <v>162</v>
      </c>
      <c r="CI861" s="178">
        <f t="shared" ref="CI861" si="2765">+A861</f>
        <v>44685</v>
      </c>
      <c r="CJ861">
        <f t="shared" ref="CJ861" si="2766">+AI861</f>
        <v>3</v>
      </c>
      <c r="CK861" s="1">
        <f t="shared" ref="CK861" si="2767">+Z861</f>
        <v>44685</v>
      </c>
      <c r="CL861" s="281">
        <f t="shared" ref="CL861" si="2768">+AD861</f>
        <v>102</v>
      </c>
      <c r="CM861" s="1">
        <f t="shared" ref="CM861" si="2769">+Z861</f>
        <v>44685</v>
      </c>
      <c r="CN861" s="282">
        <f t="shared" ref="CN861" si="2770">+AI861</f>
        <v>3</v>
      </c>
      <c r="CO861" s="178">
        <f t="shared" ref="CO861" si="2771">+A861</f>
        <v>44685</v>
      </c>
      <c r="CP861">
        <f t="shared" ref="CP861" si="2772">+AQ861</f>
        <v>28476</v>
      </c>
      <c r="CQ861">
        <f t="shared" ref="CQ861" si="2773">+AU861</f>
        <v>5</v>
      </c>
      <c r="CR861">
        <f t="shared" ref="CR861" si="2774">+AS861</f>
        <v>0</v>
      </c>
    </row>
    <row r="862" spans="1:96" ht="16.5" customHeight="1" x14ac:dyDescent="0.55000000000000004">
      <c r="A862" s="178">
        <v>44686</v>
      </c>
      <c r="B862" s="239">
        <v>18</v>
      </c>
      <c r="C862" s="153">
        <f t="shared" ref="C862" si="2775">+B862+C861</f>
        <v>18256</v>
      </c>
      <c r="D862" s="295">
        <f t="shared" ref="D862" si="2776">+C862-F862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2"/>
        <v>674</v>
      </c>
      <c r="Z862" s="75">
        <f t="shared" ref="Z862" si="2777">+A862</f>
        <v>44686</v>
      </c>
      <c r="AA862" s="229">
        <f t="shared" ref="AA862" si="2778">+AF862+AL862+AR862</f>
        <v>563581</v>
      </c>
      <c r="AB862" s="229">
        <f t="shared" ref="AB862" si="2779">+AH862+AN862+AT862</f>
        <v>73943</v>
      </c>
      <c r="AC862" s="230">
        <f t="shared" ref="AC862" si="2780">+AJ862+AP862+AV862</f>
        <v>10219</v>
      </c>
      <c r="AD862" s="182">
        <f t="shared" ref="AD862" si="2781">+AF862-AF861</f>
        <v>115</v>
      </c>
      <c r="AE862" s="242">
        <f t="shared" ref="AE862" si="2782">+AE861+AD862</f>
        <v>329892</v>
      </c>
      <c r="AF862" s="154">
        <v>331097</v>
      </c>
      <c r="AG862" s="183">
        <f t="shared" si="2036"/>
        <v>143</v>
      </c>
      <c r="AH862" s="154">
        <v>60119</v>
      </c>
      <c r="AI862" s="183">
        <f t="shared" si="2037"/>
        <v>5</v>
      </c>
      <c r="AJ862" s="184">
        <v>9333</v>
      </c>
      <c r="AK862" s="185">
        <v>0</v>
      </c>
      <c r="AL862" s="154">
        <v>82</v>
      </c>
      <c r="AM862" s="183">
        <f t="shared" ref="AM862" si="2783">+AN862-AN861</f>
        <v>0</v>
      </c>
      <c r="AN862" s="154">
        <v>82</v>
      </c>
      <c r="AO862" s="183">
        <v>0</v>
      </c>
      <c r="AP862" s="186">
        <v>0</v>
      </c>
      <c r="AQ862" s="185">
        <f t="shared" ref="AQ862" si="2784">+AR862-AR861</f>
        <v>29984</v>
      </c>
      <c r="AR862" s="154">
        <v>232402</v>
      </c>
      <c r="AS862" s="183">
        <f t="shared" ref="AS862" si="2785">+AT862-AT861</f>
        <v>0</v>
      </c>
      <c r="AT862" s="154">
        <v>13742</v>
      </c>
      <c r="AU862" s="183">
        <f t="shared" ref="AU862" si="2786">+AV862-AV861</f>
        <v>5</v>
      </c>
      <c r="AV862" s="187">
        <v>886</v>
      </c>
      <c r="AW862" s="237">
        <f t="shared" si="1879"/>
        <v>701</v>
      </c>
      <c r="AX862" s="236">
        <f t="shared" ref="AX862" si="2787">+A862</f>
        <v>44686</v>
      </c>
      <c r="AY862" s="6">
        <v>55</v>
      </c>
      <c r="AZ862" s="237">
        <f t="shared" ref="AZ862" si="2788">+AZ861+AY862</f>
        <v>1256</v>
      </c>
      <c r="BA862" s="237">
        <f t="shared" si="1639"/>
        <v>423</v>
      </c>
      <c r="BB862" s="129">
        <v>4</v>
      </c>
      <c r="BC862" s="27">
        <f t="shared" ref="BC862" si="2789">+BC861+BB862</f>
        <v>1643</v>
      </c>
      <c r="BD862" s="237">
        <f t="shared" si="1641"/>
        <v>458</v>
      </c>
      <c r="BE862" s="228">
        <f t="shared" ref="BE862" si="2790">+Z862</f>
        <v>44686</v>
      </c>
      <c r="BF862" s="131">
        <f t="shared" ref="BF862" si="2791">+B862</f>
        <v>18</v>
      </c>
      <c r="BG862" s="131">
        <f t="shared" ref="BG862" si="2792">+BI862</f>
        <v>18256</v>
      </c>
      <c r="BH862" s="228">
        <f t="shared" ref="BH862" si="2793">+A862</f>
        <v>44686</v>
      </c>
      <c r="BI862" s="131">
        <f t="shared" ref="BI862" si="2794">+C862</f>
        <v>18256</v>
      </c>
      <c r="BJ862" s="1">
        <f t="shared" ref="BJ862" si="2795">+BE862</f>
        <v>44686</v>
      </c>
      <c r="BK862">
        <f t="shared" ref="BK862" si="2796">+BM862-BL862</f>
        <v>4272</v>
      </c>
      <c r="BL862">
        <f t="shared" ref="BL862" si="2797">+M862</f>
        <v>68</v>
      </c>
      <c r="BM862">
        <f t="shared" ref="BM862" si="2798">+L862</f>
        <v>4340</v>
      </c>
      <c r="BN862" s="1">
        <f t="shared" ref="BN862" si="2799">+BJ862</f>
        <v>44686</v>
      </c>
      <c r="BO862">
        <f t="shared" ref="BO862" si="2800">+BO858+BM862</f>
        <v>168354</v>
      </c>
      <c r="BP862">
        <f t="shared" ref="BP862" si="2801">+BP858+BL862</f>
        <v>9008</v>
      </c>
      <c r="BQ862" s="178">
        <f t="shared" ref="BQ862" si="2802">+A862</f>
        <v>44686</v>
      </c>
      <c r="BR862">
        <f t="shared" ref="BR862" si="2803">+AF862</f>
        <v>331097</v>
      </c>
      <c r="BS862">
        <f t="shared" ref="BS862" si="2804">+AH862</f>
        <v>60119</v>
      </c>
      <c r="BT862">
        <f t="shared" ref="BT862" si="2805">+AJ862</f>
        <v>9333</v>
      </c>
      <c r="BU862">
        <v>15</v>
      </c>
      <c r="BV862">
        <f t="shared" ref="BV862" si="2806">+AD862</f>
        <v>115</v>
      </c>
      <c r="BW862">
        <f t="shared" ref="BW862" si="2807">+BW858+BV862</f>
        <v>87641</v>
      </c>
      <c r="BX862" s="178">
        <f t="shared" ref="BX862" si="2808">+A862</f>
        <v>44686</v>
      </c>
      <c r="BY862">
        <f t="shared" ref="BY862" si="2809">+AL862</f>
        <v>82</v>
      </c>
      <c r="BZ862">
        <f t="shared" ref="BZ862" si="2810">+AN862</f>
        <v>82</v>
      </c>
      <c r="CA862">
        <f t="shared" ref="CA862" si="2811">+AP862</f>
        <v>0</v>
      </c>
      <c r="CB862" s="178">
        <f t="shared" ref="CB862" si="2812">+A862</f>
        <v>44686</v>
      </c>
      <c r="CC862">
        <f t="shared" ref="CC862" si="2813">+AR862</f>
        <v>232402</v>
      </c>
      <c r="CD862">
        <f t="shared" ref="CD862" si="2814">+AT862</f>
        <v>13742</v>
      </c>
      <c r="CE862">
        <f t="shared" ref="CE862" si="2815">+AV862</f>
        <v>886</v>
      </c>
      <c r="CF862" s="178">
        <f t="shared" ref="CF862" si="2816">+A862</f>
        <v>44686</v>
      </c>
      <c r="CG862">
        <f t="shared" ref="CG862" si="2817">+AD862</f>
        <v>115</v>
      </c>
      <c r="CH862">
        <f t="shared" ref="CH862" si="2818">+AG862</f>
        <v>143</v>
      </c>
      <c r="CI862" s="178">
        <f t="shared" ref="CI862" si="2819">+A862</f>
        <v>44686</v>
      </c>
      <c r="CJ862">
        <f t="shared" ref="CJ862" si="2820">+AI862</f>
        <v>5</v>
      </c>
      <c r="CK862" s="1">
        <f t="shared" ref="CK862" si="2821">+Z862</f>
        <v>44686</v>
      </c>
      <c r="CL862" s="281">
        <f t="shared" ref="CL862" si="2822">+AD862</f>
        <v>115</v>
      </c>
      <c r="CM862" s="1">
        <f t="shared" ref="CM862" si="2823">+Z862</f>
        <v>44686</v>
      </c>
      <c r="CN862" s="282">
        <f t="shared" ref="CN862" si="2824">+AI862</f>
        <v>5</v>
      </c>
      <c r="CO862" s="178">
        <f t="shared" ref="CO862" si="2825">+A862</f>
        <v>44686</v>
      </c>
      <c r="CP862">
        <f t="shared" ref="CP862" si="2826">+AQ862</f>
        <v>29984</v>
      </c>
      <c r="CQ862">
        <f t="shared" ref="CQ862" si="2827">+AU862</f>
        <v>5</v>
      </c>
      <c r="CR862">
        <f t="shared" ref="CR862" si="2828">+AS862</f>
        <v>0</v>
      </c>
    </row>
    <row r="863" spans="1:96" ht="16.5" customHeight="1" x14ac:dyDescent="0.55000000000000004">
      <c r="A863" s="178">
        <v>44687</v>
      </c>
      <c r="B863" s="239">
        <v>6</v>
      </c>
      <c r="C863" s="153">
        <f t="shared" ref="C863" si="2829">+B863+C862</f>
        <v>18262</v>
      </c>
      <c r="D863" s="295">
        <f t="shared" ref="D863" si="2830">+C863-F863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2"/>
        <v>675</v>
      </c>
      <c r="Z863" s="75">
        <f t="shared" ref="Z863" si="2831">+A863</f>
        <v>44687</v>
      </c>
      <c r="AA863" s="229">
        <f t="shared" ref="AA863" si="2832">+AF863+AL863+AR863</f>
        <v>599832</v>
      </c>
      <c r="AB863" s="229">
        <f t="shared" ref="AB863" si="2833">+AH863+AN863+AT863</f>
        <v>74147</v>
      </c>
      <c r="AC863" s="230">
        <f t="shared" ref="AC863" si="2834">+AJ863+AP863+AV863</f>
        <v>10240</v>
      </c>
      <c r="AD863" s="182">
        <f t="shared" ref="AD863" si="2835">+AF863-AF862</f>
        <v>84</v>
      </c>
      <c r="AE863" s="242">
        <f t="shared" ref="AE863" si="2836">+AE862+AD863</f>
        <v>329976</v>
      </c>
      <c r="AF863" s="154">
        <v>331181</v>
      </c>
      <c r="AG863" s="183">
        <f t="shared" ref="AG863:AG868" si="2837">+AH863-AH862</f>
        <v>204</v>
      </c>
      <c r="AH863" s="154">
        <v>60323</v>
      </c>
      <c r="AI863" s="183">
        <f t="shared" ref="AI863:AI868" si="2838">+AJ863-AJ862</f>
        <v>11</v>
      </c>
      <c r="AJ863" s="184">
        <v>9344</v>
      </c>
      <c r="AK863" s="185">
        <v>0</v>
      </c>
      <c r="AL863" s="154">
        <v>82</v>
      </c>
      <c r="AM863" s="183">
        <f t="shared" ref="AM863" si="2839">+AN863-AN862</f>
        <v>0</v>
      </c>
      <c r="AN863" s="154">
        <v>82</v>
      </c>
      <c r="AO863" s="183">
        <v>0</v>
      </c>
      <c r="AP863" s="186">
        <v>0</v>
      </c>
      <c r="AQ863" s="185">
        <f t="shared" ref="AQ863" si="2840">+AR863-AR862</f>
        <v>36167</v>
      </c>
      <c r="AR863" s="154">
        <v>268569</v>
      </c>
      <c r="AS863" s="183">
        <f t="shared" ref="AS863" si="2841">+AT863-AT862</f>
        <v>0</v>
      </c>
      <c r="AT863" s="154">
        <v>13742</v>
      </c>
      <c r="AU863" s="183">
        <f t="shared" ref="AU863:AU864" si="2842">+AV863-AV862</f>
        <v>10</v>
      </c>
      <c r="AV863" s="187">
        <v>896</v>
      </c>
      <c r="AW863" s="237">
        <f t="shared" si="1879"/>
        <v>702</v>
      </c>
      <c r="AX863" s="236">
        <f t="shared" ref="AX863" si="2843">+A863</f>
        <v>44687</v>
      </c>
      <c r="AY863" s="6">
        <v>45</v>
      </c>
      <c r="AZ863" s="237">
        <f t="shared" ref="AZ863" si="2844">+AZ862+AY863</f>
        <v>1301</v>
      </c>
      <c r="BA863" s="237">
        <f t="shared" si="1639"/>
        <v>421</v>
      </c>
      <c r="BB863" s="129">
        <v>0</v>
      </c>
      <c r="BC863" s="27">
        <f t="shared" ref="BC863" si="2845">+BC862+BB863</f>
        <v>1643</v>
      </c>
      <c r="BD863" s="237">
        <f t="shared" si="1641"/>
        <v>456</v>
      </c>
      <c r="BE863" s="228">
        <f t="shared" ref="BE863" si="2846">+Z863</f>
        <v>44687</v>
      </c>
      <c r="BF863" s="131">
        <f t="shared" ref="BF863" si="2847">+B863</f>
        <v>6</v>
      </c>
      <c r="BG863" s="131">
        <f t="shared" ref="BG863" si="2848">+BI863</f>
        <v>18262</v>
      </c>
      <c r="BH863" s="228">
        <f t="shared" ref="BH863" si="2849">+A863</f>
        <v>44687</v>
      </c>
      <c r="BI863" s="131">
        <f t="shared" ref="BI863" si="2850">+C863</f>
        <v>18262</v>
      </c>
      <c r="BJ863" s="1">
        <f t="shared" ref="BJ863" si="2851">+BE863</f>
        <v>44687</v>
      </c>
      <c r="BK863">
        <f t="shared" ref="BK863" si="2852">+BM863-BL863</f>
        <v>4275</v>
      </c>
      <c r="BL863">
        <f t="shared" ref="BL863" si="2853">+M863</f>
        <v>49</v>
      </c>
      <c r="BM863">
        <f t="shared" ref="BM863" si="2854">+L863</f>
        <v>4324</v>
      </c>
      <c r="BN863" s="1">
        <f t="shared" ref="BN863" si="2855">+BJ863</f>
        <v>44687</v>
      </c>
      <c r="BO863">
        <f t="shared" ref="BO863" si="2856">+BO859+BM863</f>
        <v>173724</v>
      </c>
      <c r="BP863">
        <f t="shared" ref="BP863" si="2857">+BP859+BL863</f>
        <v>9000</v>
      </c>
      <c r="BQ863" s="178">
        <f t="shared" ref="BQ863" si="2858">+A863</f>
        <v>44687</v>
      </c>
      <c r="BR863">
        <f t="shared" ref="BR863" si="2859">+AF863</f>
        <v>331181</v>
      </c>
      <c r="BS863">
        <f t="shared" ref="BS863" si="2860">+AH863</f>
        <v>60323</v>
      </c>
      <c r="BT863">
        <f t="shared" ref="BT863" si="2861">+AJ863</f>
        <v>9344</v>
      </c>
      <c r="BU863">
        <v>15</v>
      </c>
      <c r="BV863">
        <f t="shared" ref="BV863" si="2862">+AD863</f>
        <v>84</v>
      </c>
      <c r="BW863">
        <f t="shared" ref="BW863" si="2863">+BW859+BV863</f>
        <v>72818</v>
      </c>
      <c r="BX863" s="178">
        <f t="shared" ref="BX863" si="2864">+A863</f>
        <v>44687</v>
      </c>
      <c r="BY863">
        <f t="shared" ref="BY863" si="2865">+AL863</f>
        <v>82</v>
      </c>
      <c r="BZ863">
        <f t="shared" ref="BZ863" si="2866">+AN863</f>
        <v>82</v>
      </c>
      <c r="CA863">
        <f t="shared" ref="CA863" si="2867">+AP863</f>
        <v>0</v>
      </c>
      <c r="CB863" s="178">
        <f t="shared" ref="CB863" si="2868">+A863</f>
        <v>44687</v>
      </c>
      <c r="CC863">
        <f t="shared" ref="CC863" si="2869">+AR863</f>
        <v>268569</v>
      </c>
      <c r="CD863">
        <f t="shared" ref="CD863" si="2870">+AT863</f>
        <v>13742</v>
      </c>
      <c r="CE863">
        <f t="shared" ref="CE863" si="2871">+AV863</f>
        <v>896</v>
      </c>
      <c r="CF863" s="178">
        <f t="shared" ref="CF863" si="2872">+A863</f>
        <v>44687</v>
      </c>
      <c r="CG863">
        <f t="shared" ref="CG863" si="2873">+AD863</f>
        <v>84</v>
      </c>
      <c r="CH863">
        <f t="shared" ref="CH863" si="2874">+AG863</f>
        <v>204</v>
      </c>
      <c r="CI863" s="178">
        <f t="shared" ref="CI863" si="2875">+A863</f>
        <v>44687</v>
      </c>
      <c r="CJ863">
        <f t="shared" ref="CJ863" si="2876">+AI863</f>
        <v>11</v>
      </c>
      <c r="CK863" s="1">
        <f t="shared" ref="CK863" si="2877">+Z863</f>
        <v>44687</v>
      </c>
      <c r="CL863" s="281">
        <f t="shared" ref="CL863" si="2878">+AD863</f>
        <v>84</v>
      </c>
      <c r="CM863" s="1">
        <f t="shared" ref="CM863" si="2879">+Z863</f>
        <v>44687</v>
      </c>
      <c r="CN863" s="282">
        <f t="shared" ref="CN863" si="2880">+AI863</f>
        <v>11</v>
      </c>
      <c r="CO863" s="178">
        <f t="shared" ref="CO863" si="2881">+A863</f>
        <v>44687</v>
      </c>
      <c r="CP863">
        <f t="shared" ref="CP863" si="2882">+AQ863</f>
        <v>36167</v>
      </c>
      <c r="CQ863">
        <f t="shared" ref="CQ863" si="2883">+AU863</f>
        <v>10</v>
      </c>
      <c r="CR863">
        <f t="shared" ref="CR863" si="2884">+AS863</f>
        <v>0</v>
      </c>
    </row>
    <row r="864" spans="1:96" ht="16.5" customHeight="1" x14ac:dyDescent="0.55000000000000004">
      <c r="A864" s="178">
        <v>44688</v>
      </c>
      <c r="B864" s="239">
        <v>10</v>
      </c>
      <c r="C864" s="153">
        <f t="shared" ref="C864" si="2885">+B864+C863</f>
        <v>18272</v>
      </c>
      <c r="D864" s="295">
        <f t="shared" ref="D864" si="2886">+C864-F864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2"/>
        <v>676</v>
      </c>
      <c r="Z864" s="75">
        <f t="shared" ref="Z864" si="2887">+A864</f>
        <v>44688</v>
      </c>
      <c r="AA864" s="229">
        <f t="shared" ref="AA864" si="2888">+AF864+AL864+AR864</f>
        <v>646296</v>
      </c>
      <c r="AB864" s="229">
        <f t="shared" ref="AB864" si="2889">+AH864+AN864+AT864</f>
        <v>74307</v>
      </c>
      <c r="AC864" s="230">
        <f t="shared" ref="AC864" si="2890">+AJ864+AP864+AV864</f>
        <v>10251</v>
      </c>
      <c r="AD864" s="182">
        <f t="shared" ref="AD864" si="2891">+AF864-AF863</f>
        <v>50</v>
      </c>
      <c r="AE864" s="242">
        <f t="shared" ref="AE864" si="2892">+AE863+AD864</f>
        <v>330026</v>
      </c>
      <c r="AF864" s="154">
        <v>331231</v>
      </c>
      <c r="AG864" s="183">
        <f t="shared" si="2837"/>
        <v>160</v>
      </c>
      <c r="AH864" s="154">
        <v>60483</v>
      </c>
      <c r="AI864" s="183">
        <f t="shared" si="2838"/>
        <v>0</v>
      </c>
      <c r="AJ864" s="184">
        <v>9344</v>
      </c>
      <c r="AK864" s="185">
        <v>0</v>
      </c>
      <c r="AL864" s="154">
        <v>82</v>
      </c>
      <c r="AM864" s="183">
        <f t="shared" ref="AM864" si="2893">+AN864-AN863</f>
        <v>0</v>
      </c>
      <c r="AN864" s="154">
        <v>82</v>
      </c>
      <c r="AO864" s="183">
        <v>0</v>
      </c>
      <c r="AP864" s="186">
        <v>0</v>
      </c>
      <c r="AQ864" s="185">
        <f t="shared" ref="AQ864" si="2894">+AR864-AR863</f>
        <v>46414</v>
      </c>
      <c r="AR864" s="154">
        <v>314983</v>
      </c>
      <c r="AS864" s="183">
        <f t="shared" ref="AS864" si="2895">+AT864-AT863</f>
        <v>0</v>
      </c>
      <c r="AT864" s="154">
        <v>13742</v>
      </c>
      <c r="AU864" s="183">
        <f t="shared" si="2842"/>
        <v>11</v>
      </c>
      <c r="AV864" s="187">
        <v>907</v>
      </c>
      <c r="AW864" s="237">
        <f t="shared" si="1879"/>
        <v>703</v>
      </c>
      <c r="AX864" s="236">
        <f t="shared" ref="AX864" si="2896">+A864</f>
        <v>44688</v>
      </c>
      <c r="AY864" s="6">
        <v>44</v>
      </c>
      <c r="AZ864" s="237">
        <f t="shared" ref="AZ864" si="2897">+AZ863+AY864</f>
        <v>1345</v>
      </c>
      <c r="BA864" s="237">
        <f t="shared" si="1639"/>
        <v>422</v>
      </c>
      <c r="BB864" s="129">
        <v>1</v>
      </c>
      <c r="BC864" s="27">
        <f t="shared" ref="BC864" si="2898">+BC863+BB864</f>
        <v>1644</v>
      </c>
      <c r="BD864" s="237">
        <f t="shared" si="1641"/>
        <v>457</v>
      </c>
      <c r="BE864" s="228">
        <f t="shared" ref="BE864" si="2899">+Z864</f>
        <v>44688</v>
      </c>
      <c r="BF864" s="131">
        <f t="shared" ref="BF864" si="2900">+B864</f>
        <v>10</v>
      </c>
      <c r="BG864" s="131">
        <f t="shared" ref="BG864" si="2901">+BI864</f>
        <v>18272</v>
      </c>
      <c r="BH864" s="228">
        <f t="shared" ref="BH864" si="2902">+A864</f>
        <v>44688</v>
      </c>
      <c r="BI864" s="131">
        <f t="shared" ref="BI864" si="2903">+C864</f>
        <v>18272</v>
      </c>
      <c r="BJ864" s="1">
        <f t="shared" ref="BJ864" si="2904">+BE864</f>
        <v>44688</v>
      </c>
      <c r="BK864">
        <f t="shared" ref="BK864" si="2905">+BM864-BL864</f>
        <v>4055</v>
      </c>
      <c r="BL864">
        <f t="shared" ref="BL864" si="2906">+M864</f>
        <v>68</v>
      </c>
      <c r="BM864">
        <f t="shared" ref="BM864" si="2907">+L864</f>
        <v>4123</v>
      </c>
      <c r="BN864" s="1">
        <f t="shared" ref="BN864" si="2908">+BJ864</f>
        <v>44688</v>
      </c>
      <c r="BO864">
        <f t="shared" ref="BO864" si="2909">+BO860+BM864</f>
        <v>177702</v>
      </c>
      <c r="BP864">
        <f t="shared" ref="BP864" si="2910">+BP860+BL864</f>
        <v>8925</v>
      </c>
      <c r="BQ864" s="178">
        <f t="shared" ref="BQ864" si="2911">+A864</f>
        <v>44688</v>
      </c>
      <c r="BR864">
        <f t="shared" ref="BR864" si="2912">+AF864</f>
        <v>331231</v>
      </c>
      <c r="BS864">
        <f t="shared" ref="BS864" si="2913">+AH864</f>
        <v>60483</v>
      </c>
      <c r="BT864">
        <f t="shared" ref="BT864" si="2914">+AJ864</f>
        <v>9344</v>
      </c>
      <c r="BU864">
        <v>15</v>
      </c>
      <c r="BV864">
        <f t="shared" ref="BV864" si="2915">+AD864</f>
        <v>50</v>
      </c>
      <c r="BW864">
        <f t="shared" ref="BW864" si="2916">+BW860+BV864</f>
        <v>86915</v>
      </c>
      <c r="BX864" s="178">
        <f t="shared" ref="BX864" si="2917">+A864</f>
        <v>44688</v>
      </c>
      <c r="BY864">
        <f t="shared" ref="BY864" si="2918">+AL864</f>
        <v>82</v>
      </c>
      <c r="BZ864">
        <f t="shared" ref="BZ864" si="2919">+AN864</f>
        <v>82</v>
      </c>
      <c r="CA864">
        <f t="shared" ref="CA864" si="2920">+AP864</f>
        <v>0</v>
      </c>
      <c r="CB864" s="178">
        <f t="shared" ref="CB864" si="2921">+A864</f>
        <v>44688</v>
      </c>
      <c r="CC864">
        <f t="shared" ref="CC864" si="2922">+AR864</f>
        <v>314983</v>
      </c>
      <c r="CD864">
        <f t="shared" ref="CD864" si="2923">+AT864</f>
        <v>13742</v>
      </c>
      <c r="CE864">
        <f t="shared" ref="CE864" si="2924">+AV864</f>
        <v>907</v>
      </c>
      <c r="CF864" s="178">
        <f t="shared" ref="CF864" si="2925">+A864</f>
        <v>44688</v>
      </c>
      <c r="CG864">
        <f t="shared" ref="CG864" si="2926">+AD864</f>
        <v>50</v>
      </c>
      <c r="CH864">
        <f t="shared" ref="CH864" si="2927">+AG864</f>
        <v>160</v>
      </c>
      <c r="CI864" s="178">
        <f t="shared" ref="CI864" si="2928">+A864</f>
        <v>44688</v>
      </c>
      <c r="CJ864">
        <f t="shared" ref="CJ864" si="2929">+AI864</f>
        <v>0</v>
      </c>
      <c r="CK864" s="1">
        <f t="shared" ref="CK864" si="2930">+Z864</f>
        <v>44688</v>
      </c>
      <c r="CL864" s="281">
        <f t="shared" ref="CL864" si="2931">+AD864</f>
        <v>50</v>
      </c>
      <c r="CM864" s="1">
        <f t="shared" ref="CM864" si="2932">+Z864</f>
        <v>44688</v>
      </c>
      <c r="CN864" s="282">
        <f t="shared" ref="CN864" si="2933">+AI864</f>
        <v>0</v>
      </c>
      <c r="CO864" s="178">
        <f t="shared" ref="CO864" si="2934">+A864</f>
        <v>44688</v>
      </c>
      <c r="CP864">
        <f t="shared" ref="CP864" si="2935">+AQ864</f>
        <v>46414</v>
      </c>
      <c r="CQ864">
        <f t="shared" ref="CQ864" si="2936">+AU864</f>
        <v>11</v>
      </c>
      <c r="CR864">
        <f t="shared" ref="CR864" si="2937">+AS864</f>
        <v>0</v>
      </c>
    </row>
    <row r="865" spans="1:96" ht="16.5" customHeight="1" x14ac:dyDescent="0.55000000000000004">
      <c r="A865" s="178">
        <v>44689</v>
      </c>
      <c r="B865" s="239">
        <v>14</v>
      </c>
      <c r="C865" s="153">
        <f t="shared" ref="C865" si="2938">+B865+C864</f>
        <v>18286</v>
      </c>
      <c r="D865" s="295">
        <f t="shared" ref="D865" si="2939">+C865-F865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2"/>
        <v>677</v>
      </c>
      <c r="Z865" s="75">
        <f t="shared" ref="Z865" si="2940">+A865</f>
        <v>44689</v>
      </c>
      <c r="AA865" s="229">
        <f t="shared" ref="AA865" si="2941">+AF865+AL865+AR865</f>
        <v>688627</v>
      </c>
      <c r="AB865" s="229">
        <f t="shared" ref="AB865" si="2942">+AH865+AN865+AT865</f>
        <v>74424</v>
      </c>
      <c r="AC865" s="230">
        <f t="shared" ref="AC865" si="2943">+AJ865+AP865+AV865</f>
        <v>10265</v>
      </c>
      <c r="AD865" s="182">
        <f t="shared" ref="AD865" si="2944">+AF865-AF864</f>
        <v>43</v>
      </c>
      <c r="AE865" s="242">
        <f t="shared" ref="AE865" si="2945">+AE864+AD865</f>
        <v>330069</v>
      </c>
      <c r="AF865" s="154">
        <v>331274</v>
      </c>
      <c r="AG865" s="183">
        <f t="shared" si="2837"/>
        <v>117</v>
      </c>
      <c r="AH865" s="154">
        <v>60600</v>
      </c>
      <c r="AI865" s="183">
        <f t="shared" si="2838"/>
        <v>2</v>
      </c>
      <c r="AJ865" s="184">
        <v>9346</v>
      </c>
      <c r="AK865" s="185">
        <v>0</v>
      </c>
      <c r="AL865" s="154">
        <v>82</v>
      </c>
      <c r="AM865" s="183">
        <f t="shared" ref="AM865" si="2946">+AN865-AN864</f>
        <v>0</v>
      </c>
      <c r="AN865" s="154">
        <v>82</v>
      </c>
      <c r="AO865" s="183">
        <v>0</v>
      </c>
      <c r="AP865" s="186">
        <v>0</v>
      </c>
      <c r="AQ865" s="185">
        <f t="shared" ref="AQ865" si="2947">+AR865-AR864</f>
        <v>42288</v>
      </c>
      <c r="AR865" s="154">
        <v>357271</v>
      </c>
      <c r="AS865" s="183">
        <f t="shared" ref="AS865" si="2948">+AT865-AT864</f>
        <v>0</v>
      </c>
      <c r="AT865" s="154">
        <v>13742</v>
      </c>
      <c r="AU865" s="183">
        <f t="shared" ref="AU865" si="2949">+AV865-AV864</f>
        <v>12</v>
      </c>
      <c r="AV865" s="187">
        <v>919</v>
      </c>
      <c r="AW865" s="237">
        <f t="shared" si="1879"/>
        <v>704</v>
      </c>
      <c r="AX865" s="236">
        <f t="shared" ref="AX865" si="2950">+A865</f>
        <v>44689</v>
      </c>
      <c r="AY865" s="6">
        <v>33</v>
      </c>
      <c r="AZ865" s="237">
        <f t="shared" ref="AZ865" si="2951">+AZ864+AY865</f>
        <v>1378</v>
      </c>
      <c r="BA865" s="237">
        <f t="shared" si="1639"/>
        <v>423</v>
      </c>
      <c r="BB865" s="129">
        <v>0</v>
      </c>
      <c r="BC865" s="27">
        <f t="shared" ref="BC865" si="2952">+BC864+BB865</f>
        <v>1644</v>
      </c>
      <c r="BD865" s="237">
        <f t="shared" si="1641"/>
        <v>458</v>
      </c>
      <c r="BE865" s="228">
        <f t="shared" ref="BE865" si="2953">+Z865</f>
        <v>44689</v>
      </c>
      <c r="BF865" s="131">
        <f t="shared" ref="BF865" si="2954">+B865</f>
        <v>14</v>
      </c>
      <c r="BG865" s="131">
        <f t="shared" ref="BG865" si="2955">+BI865</f>
        <v>18286</v>
      </c>
      <c r="BH865" s="228">
        <f t="shared" ref="BH865" si="2956">+A865</f>
        <v>44689</v>
      </c>
      <c r="BI865" s="131">
        <f t="shared" ref="BI865" si="2957">+C865</f>
        <v>18286</v>
      </c>
      <c r="BJ865" s="1">
        <f t="shared" ref="BJ865" si="2958">+BE865</f>
        <v>44689</v>
      </c>
      <c r="BK865">
        <f t="shared" ref="BK865" si="2959">+BM865-BL865</f>
        <v>3859</v>
      </c>
      <c r="BL865">
        <f t="shared" ref="BL865" si="2960">+M865</f>
        <v>59</v>
      </c>
      <c r="BM865">
        <f t="shared" ref="BM865" si="2961">+L865</f>
        <v>3918</v>
      </c>
      <c r="BN865" s="1">
        <f t="shared" ref="BN865" si="2962">+BJ865</f>
        <v>44689</v>
      </c>
      <c r="BO865">
        <f t="shared" ref="BO865" si="2963">+BO861+BM865</f>
        <v>179026</v>
      </c>
      <c r="BP865">
        <f t="shared" ref="BP865" si="2964">+BP861+BL865</f>
        <v>9017</v>
      </c>
      <c r="BQ865" s="178">
        <f t="shared" ref="BQ865" si="2965">+A865</f>
        <v>44689</v>
      </c>
      <c r="BR865">
        <f t="shared" ref="BR865" si="2966">+AF865</f>
        <v>331274</v>
      </c>
      <c r="BS865">
        <f t="shared" ref="BS865" si="2967">+AH865</f>
        <v>60600</v>
      </c>
      <c r="BT865">
        <f t="shared" ref="BT865" si="2968">+AJ865</f>
        <v>9346</v>
      </c>
      <c r="BU865">
        <v>15</v>
      </c>
      <c r="BV865">
        <f t="shared" ref="BV865" si="2969">+AD865</f>
        <v>43</v>
      </c>
      <c r="BW865">
        <f t="shared" ref="BW865" si="2970">+BW861+BV865</f>
        <v>75152</v>
      </c>
      <c r="BX865" s="178">
        <f t="shared" ref="BX865" si="2971">+A865</f>
        <v>44689</v>
      </c>
      <c r="BY865">
        <f t="shared" ref="BY865" si="2972">+AL865</f>
        <v>82</v>
      </c>
      <c r="BZ865">
        <f t="shared" ref="BZ865" si="2973">+AN865</f>
        <v>82</v>
      </c>
      <c r="CA865">
        <f t="shared" ref="CA865" si="2974">+AP865</f>
        <v>0</v>
      </c>
      <c r="CB865" s="178">
        <f t="shared" ref="CB865" si="2975">+A865</f>
        <v>44689</v>
      </c>
      <c r="CC865">
        <f t="shared" ref="CC865" si="2976">+AR865</f>
        <v>357271</v>
      </c>
      <c r="CD865">
        <f t="shared" ref="CD865" si="2977">+AT865</f>
        <v>13742</v>
      </c>
      <c r="CE865">
        <f t="shared" ref="CE865" si="2978">+AV865</f>
        <v>919</v>
      </c>
      <c r="CF865" s="178">
        <f t="shared" ref="CF865" si="2979">+A865</f>
        <v>44689</v>
      </c>
      <c r="CG865">
        <f t="shared" ref="CG865" si="2980">+AD865</f>
        <v>43</v>
      </c>
      <c r="CH865">
        <f t="shared" ref="CH865" si="2981">+AG865</f>
        <v>117</v>
      </c>
      <c r="CI865" s="178">
        <f t="shared" ref="CI865" si="2982">+A865</f>
        <v>44689</v>
      </c>
      <c r="CJ865">
        <f t="shared" ref="CJ865" si="2983">+AI865</f>
        <v>2</v>
      </c>
      <c r="CK865" s="1">
        <f t="shared" ref="CK865" si="2984">+Z865</f>
        <v>44689</v>
      </c>
      <c r="CL865" s="281">
        <f t="shared" ref="CL865" si="2985">+AD865</f>
        <v>43</v>
      </c>
      <c r="CM865" s="1">
        <f t="shared" ref="CM865" si="2986">+Z865</f>
        <v>44689</v>
      </c>
      <c r="CN865" s="282">
        <f t="shared" ref="CN865" si="2987">+AI865</f>
        <v>2</v>
      </c>
      <c r="CO865" s="178">
        <f t="shared" ref="CO865" si="2988">+A865</f>
        <v>44689</v>
      </c>
      <c r="CP865">
        <f t="shared" ref="CP865" si="2989">+AQ865</f>
        <v>42288</v>
      </c>
      <c r="CQ865">
        <f t="shared" ref="CQ865" si="2990">+AU865</f>
        <v>12</v>
      </c>
      <c r="CR865">
        <f t="shared" ref="CR865" si="2991">+AS865</f>
        <v>0</v>
      </c>
    </row>
    <row r="866" spans="1:96" ht="16.5" customHeight="1" x14ac:dyDescent="0.55000000000000004">
      <c r="A866" s="178">
        <v>44690</v>
      </c>
      <c r="B866" s="239">
        <v>8</v>
      </c>
      <c r="C866" s="153">
        <f t="shared" ref="C866" si="2992">+B866+C865</f>
        <v>18294</v>
      </c>
      <c r="D866" s="295">
        <f t="shared" ref="D866" si="2993">+C866-F866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2"/>
        <v>678</v>
      </c>
      <c r="Z866" s="75">
        <f t="shared" ref="Z866" si="2994">+A866</f>
        <v>44690</v>
      </c>
      <c r="AA866" s="229">
        <f t="shared" ref="AA866" si="2995">+AF866+AL866+AR866</f>
        <v>728892</v>
      </c>
      <c r="AB866" s="229">
        <f t="shared" ref="AB866" si="2996">+AH866+AN866+AT866</f>
        <v>74460</v>
      </c>
      <c r="AC866" s="230">
        <f t="shared" ref="AC866" si="2997">+AJ866+AP866+AV866</f>
        <v>10278</v>
      </c>
      <c r="AD866" s="182">
        <f t="shared" ref="AD866" si="2998">+AF866-AF865</f>
        <v>32</v>
      </c>
      <c r="AE866" s="242">
        <f t="shared" ref="AE866" si="2999">+AE865+AD866</f>
        <v>330101</v>
      </c>
      <c r="AF866" s="154">
        <v>331306</v>
      </c>
      <c r="AG866" s="183">
        <f t="shared" si="2837"/>
        <v>36</v>
      </c>
      <c r="AH866" s="154">
        <v>60636</v>
      </c>
      <c r="AI866" s="183">
        <f t="shared" si="2838"/>
        <v>1</v>
      </c>
      <c r="AJ866" s="184">
        <v>9347</v>
      </c>
      <c r="AK866" s="185">
        <v>0</v>
      </c>
      <c r="AL866" s="154">
        <v>82</v>
      </c>
      <c r="AM866" s="183">
        <f t="shared" ref="AM866" si="3000">+AN866-AN865</f>
        <v>0</v>
      </c>
      <c r="AN866" s="154">
        <v>82</v>
      </c>
      <c r="AO866" s="183">
        <v>0</v>
      </c>
      <c r="AP866" s="186">
        <v>0</v>
      </c>
      <c r="AQ866" s="185">
        <f t="shared" ref="AQ866" si="3001">+AR866-AR865</f>
        <v>40233</v>
      </c>
      <c r="AR866" s="154">
        <v>397504</v>
      </c>
      <c r="AS866" s="183">
        <f t="shared" ref="AS866" si="3002">+AT866-AT865</f>
        <v>0</v>
      </c>
      <c r="AT866" s="154">
        <v>13742</v>
      </c>
      <c r="AU866" s="183">
        <f t="shared" ref="AU866" si="3003">+AV866-AV865</f>
        <v>12</v>
      </c>
      <c r="AV866" s="187">
        <v>931</v>
      </c>
      <c r="AW866" s="237">
        <f t="shared" si="1879"/>
        <v>705</v>
      </c>
      <c r="AX866" s="236">
        <f t="shared" ref="AX866" si="3004">+A866</f>
        <v>44690</v>
      </c>
      <c r="AY866" s="6">
        <v>61</v>
      </c>
      <c r="AZ866" s="237">
        <f t="shared" ref="AZ866" si="3005">+AZ865+AY866</f>
        <v>1439</v>
      </c>
      <c r="BA866" s="237">
        <f t="shared" si="1639"/>
        <v>424</v>
      </c>
      <c r="BB866" s="129">
        <v>0</v>
      </c>
      <c r="BC866" s="27">
        <f t="shared" ref="BC866" si="3006">+BC865+BB866</f>
        <v>1644</v>
      </c>
      <c r="BD866" s="237">
        <f t="shared" si="1641"/>
        <v>459</v>
      </c>
      <c r="BE866" s="228">
        <f t="shared" ref="BE866" si="3007">+Z866</f>
        <v>44690</v>
      </c>
      <c r="BF866" s="131">
        <f t="shared" ref="BF866" si="3008">+B866</f>
        <v>8</v>
      </c>
      <c r="BG866" s="131">
        <f t="shared" ref="BG866" si="3009">+BI866</f>
        <v>18294</v>
      </c>
      <c r="BH866" s="228">
        <f t="shared" ref="BH866" si="3010">+A866</f>
        <v>44690</v>
      </c>
      <c r="BI866" s="131">
        <f t="shared" ref="BI866" si="3011">+C866</f>
        <v>18294</v>
      </c>
      <c r="BJ866" s="1">
        <f t="shared" ref="BJ866" si="3012">+BE866</f>
        <v>44690</v>
      </c>
      <c r="BK866">
        <f t="shared" ref="BK866" si="3013">+BM866-BL866</f>
        <v>3077</v>
      </c>
      <c r="BL866">
        <f t="shared" ref="BL866" si="3014">+M866</f>
        <v>41</v>
      </c>
      <c r="BM866">
        <f t="shared" ref="BM866" si="3015">+L866</f>
        <v>3118</v>
      </c>
      <c r="BN866" s="1">
        <f t="shared" ref="BN866" si="3016">+BJ866</f>
        <v>44690</v>
      </c>
      <c r="BO866">
        <f t="shared" ref="BO866" si="3017">+BO862+BM866</f>
        <v>171472</v>
      </c>
      <c r="BP866">
        <f t="shared" ref="BP866" si="3018">+BP862+BL866</f>
        <v>9049</v>
      </c>
      <c r="BQ866" s="178">
        <f t="shared" ref="BQ866" si="3019">+A866</f>
        <v>44690</v>
      </c>
      <c r="BR866">
        <f t="shared" ref="BR866" si="3020">+AF866</f>
        <v>331306</v>
      </c>
      <c r="BS866">
        <f t="shared" ref="BS866" si="3021">+AH866</f>
        <v>60636</v>
      </c>
      <c r="BT866">
        <f t="shared" ref="BT866" si="3022">+AJ866</f>
        <v>9347</v>
      </c>
      <c r="BU866">
        <v>15</v>
      </c>
      <c r="BV866">
        <f t="shared" ref="BV866" si="3023">+AD866</f>
        <v>32</v>
      </c>
      <c r="BW866">
        <f t="shared" ref="BW866" si="3024">+BW862+BV866</f>
        <v>87673</v>
      </c>
      <c r="BX866" s="178">
        <f t="shared" ref="BX866" si="3025">+A866</f>
        <v>44690</v>
      </c>
      <c r="BY866">
        <f t="shared" ref="BY866" si="3026">+AL866</f>
        <v>82</v>
      </c>
      <c r="BZ866">
        <f t="shared" ref="BZ866" si="3027">+AN866</f>
        <v>82</v>
      </c>
      <c r="CA866">
        <f t="shared" ref="CA866" si="3028">+AP866</f>
        <v>0</v>
      </c>
      <c r="CB866" s="178">
        <f t="shared" ref="CB866" si="3029">+A866</f>
        <v>44690</v>
      </c>
      <c r="CC866">
        <f t="shared" ref="CC866" si="3030">+AR866</f>
        <v>397504</v>
      </c>
      <c r="CD866">
        <f t="shared" ref="CD866" si="3031">+AT866</f>
        <v>13742</v>
      </c>
      <c r="CE866">
        <f t="shared" ref="CE866" si="3032">+AV866</f>
        <v>931</v>
      </c>
      <c r="CF866" s="178">
        <f t="shared" ref="CF866" si="3033">+A866</f>
        <v>44690</v>
      </c>
      <c r="CG866">
        <f t="shared" ref="CG866" si="3034">+AD866</f>
        <v>32</v>
      </c>
      <c r="CH866">
        <f t="shared" ref="CH866" si="3035">+AG866</f>
        <v>36</v>
      </c>
      <c r="CI866" s="178">
        <f t="shared" ref="CI866" si="3036">+A866</f>
        <v>44690</v>
      </c>
      <c r="CJ866">
        <f t="shared" ref="CJ866" si="3037">+AI866</f>
        <v>1</v>
      </c>
      <c r="CK866" s="1">
        <f t="shared" ref="CK866" si="3038">+Z866</f>
        <v>44690</v>
      </c>
      <c r="CL866" s="281">
        <f t="shared" ref="CL866" si="3039">+AD866</f>
        <v>32</v>
      </c>
      <c r="CM866" s="1">
        <f t="shared" ref="CM866" si="3040">+Z866</f>
        <v>44690</v>
      </c>
      <c r="CN866" s="282">
        <f t="shared" ref="CN866" si="3041">+AI866</f>
        <v>1</v>
      </c>
      <c r="CO866" s="178">
        <f t="shared" ref="CO866" si="3042">+A866</f>
        <v>44690</v>
      </c>
      <c r="CP866">
        <f t="shared" ref="CP866" si="3043">+AQ866</f>
        <v>40233</v>
      </c>
      <c r="CQ866">
        <f t="shared" ref="CQ866" si="3044">+AU866</f>
        <v>12</v>
      </c>
      <c r="CR866">
        <f t="shared" ref="CR866" si="3045">+AS866</f>
        <v>0</v>
      </c>
    </row>
    <row r="867" spans="1:96" ht="16.5" customHeight="1" x14ac:dyDescent="0.55000000000000004">
      <c r="A867" s="178">
        <v>44691</v>
      </c>
      <c r="B867" s="239">
        <v>22</v>
      </c>
      <c r="C867" s="153">
        <f t="shared" ref="C867" si="3046">+B867+C866</f>
        <v>18316</v>
      </c>
      <c r="D867" s="295">
        <f t="shared" ref="D867" si="3047">+C867-F867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2"/>
        <v>679</v>
      </c>
      <c r="Z867" s="75">
        <f t="shared" ref="Z867" si="3048">+A867</f>
        <v>44691</v>
      </c>
      <c r="AA867" s="229">
        <f t="shared" ref="AA867" si="3049">+AF867+AL867+AR867</f>
        <v>779766</v>
      </c>
      <c r="AB867" s="229">
        <f t="shared" ref="AB867" si="3050">+AH867+AN867+AT867</f>
        <v>74542</v>
      </c>
      <c r="AC867" s="230">
        <f t="shared" ref="AC867" si="3051">+AJ867+AP867+AV867</f>
        <v>10295</v>
      </c>
      <c r="AD867" s="182">
        <f t="shared" ref="AD867" si="3052">+AF867-AF866</f>
        <v>55</v>
      </c>
      <c r="AE867" s="242">
        <f t="shared" ref="AE867" si="3053">+AE866+AD867</f>
        <v>330156</v>
      </c>
      <c r="AF867" s="154">
        <v>331361</v>
      </c>
      <c r="AG867" s="183">
        <f t="shared" si="2837"/>
        <v>82</v>
      </c>
      <c r="AH867" s="154">
        <v>60718</v>
      </c>
      <c r="AI867" s="183">
        <f t="shared" si="2838"/>
        <v>5</v>
      </c>
      <c r="AJ867" s="184">
        <v>9352</v>
      </c>
      <c r="AK867" s="185">
        <v>0</v>
      </c>
      <c r="AL867" s="154">
        <v>82</v>
      </c>
      <c r="AM867" s="183">
        <f t="shared" ref="AM867" si="3054">+AN867-AN866</f>
        <v>0</v>
      </c>
      <c r="AN867" s="154">
        <v>82</v>
      </c>
      <c r="AO867" s="183">
        <v>0</v>
      </c>
      <c r="AP867" s="186">
        <v>0</v>
      </c>
      <c r="AQ867" s="185">
        <f t="shared" ref="AQ867" si="3055">+AR867-AR866</f>
        <v>50819</v>
      </c>
      <c r="AR867" s="154">
        <v>448323</v>
      </c>
      <c r="AS867" s="183">
        <f t="shared" ref="AS867" si="3056">+AT867-AT866</f>
        <v>0</v>
      </c>
      <c r="AT867" s="154">
        <v>13742</v>
      </c>
      <c r="AU867" s="183">
        <f t="shared" ref="AU867:AU868" si="3057">+AV867-AV866</f>
        <v>12</v>
      </c>
      <c r="AV867" s="187">
        <v>943</v>
      </c>
      <c r="AW867" s="237">
        <f t="shared" si="1879"/>
        <v>706</v>
      </c>
      <c r="AX867" s="236">
        <f t="shared" ref="AX867" si="3058">+A867</f>
        <v>44691</v>
      </c>
      <c r="AY867" s="6">
        <v>24</v>
      </c>
      <c r="AZ867" s="237">
        <f t="shared" ref="AZ867" si="3059">+AZ866+AY867</f>
        <v>1463</v>
      </c>
      <c r="BA867" s="237">
        <f t="shared" si="1639"/>
        <v>422</v>
      </c>
      <c r="BB867" s="129">
        <v>0</v>
      </c>
      <c r="BC867" s="27">
        <f t="shared" ref="BC867" si="3060">+BC866+BB867</f>
        <v>1644</v>
      </c>
      <c r="BD867" s="237">
        <f t="shared" si="1641"/>
        <v>457</v>
      </c>
      <c r="BE867" s="228">
        <f t="shared" ref="BE867" si="3061">+Z867</f>
        <v>44691</v>
      </c>
      <c r="BF867" s="131">
        <f t="shared" ref="BF867:BF868" si="3062">+B867</f>
        <v>22</v>
      </c>
      <c r="BG867" s="131">
        <f t="shared" ref="BG867" si="3063">+BI867</f>
        <v>18316</v>
      </c>
      <c r="BH867" s="228">
        <f t="shared" ref="BH867" si="3064">+A867</f>
        <v>44691</v>
      </c>
      <c r="BI867" s="131">
        <f t="shared" ref="BI867" si="3065">+C867</f>
        <v>18316</v>
      </c>
      <c r="BJ867" s="1">
        <f t="shared" ref="BJ867" si="3066">+BE867</f>
        <v>44691</v>
      </c>
      <c r="BK867">
        <f t="shared" ref="BK867:BK868" si="3067">+BM867-BL867</f>
        <v>1545</v>
      </c>
      <c r="BL867">
        <f t="shared" ref="BL867:BL868" si="3068">+M867</f>
        <v>58</v>
      </c>
      <c r="BM867">
        <f t="shared" ref="BM867:BM868" si="3069">+L867</f>
        <v>1603</v>
      </c>
      <c r="BN867" s="1">
        <f t="shared" ref="BN867" si="3070">+BJ867</f>
        <v>44691</v>
      </c>
      <c r="BO867">
        <f t="shared" ref="BO867" si="3071">+BO863+BM867</f>
        <v>175327</v>
      </c>
      <c r="BP867">
        <f t="shared" ref="BP867" si="3072">+BP863+BL867</f>
        <v>9058</v>
      </c>
      <c r="BQ867" s="178">
        <f t="shared" ref="BQ867" si="3073">+A867</f>
        <v>44691</v>
      </c>
      <c r="BR867">
        <f t="shared" ref="BR867:BR868" si="3074">+AF867</f>
        <v>331361</v>
      </c>
      <c r="BS867">
        <f t="shared" ref="BS867:BS868" si="3075">+AH867</f>
        <v>60718</v>
      </c>
      <c r="BT867">
        <f t="shared" ref="BT867:BT868" si="3076">+AJ867</f>
        <v>9352</v>
      </c>
      <c r="BU867">
        <v>15</v>
      </c>
      <c r="BV867">
        <f t="shared" ref="BV867" si="3077">+AD867</f>
        <v>55</v>
      </c>
      <c r="BW867">
        <f t="shared" ref="BW867" si="3078">+BW863+BV867</f>
        <v>72873</v>
      </c>
      <c r="BX867" s="178">
        <f t="shared" ref="BX867" si="3079">+A867</f>
        <v>44691</v>
      </c>
      <c r="BY867">
        <f t="shared" ref="BY867" si="3080">+AL867</f>
        <v>82</v>
      </c>
      <c r="BZ867">
        <f t="shared" ref="BZ867" si="3081">+AN867</f>
        <v>82</v>
      </c>
      <c r="CA867">
        <f t="shared" ref="CA867" si="3082">+AP867</f>
        <v>0</v>
      </c>
      <c r="CB867" s="178">
        <f t="shared" ref="CB867" si="3083">+A867</f>
        <v>44691</v>
      </c>
      <c r="CC867">
        <f t="shared" ref="CC867:CC868" si="3084">+AR867</f>
        <v>448323</v>
      </c>
      <c r="CD867">
        <f t="shared" ref="CD867" si="3085">+AT867</f>
        <v>13742</v>
      </c>
      <c r="CE867">
        <f t="shared" ref="CE867" si="3086">+AV867</f>
        <v>943</v>
      </c>
      <c r="CF867" s="178">
        <f t="shared" ref="CF867" si="3087">+A867</f>
        <v>44691</v>
      </c>
      <c r="CG867">
        <f t="shared" ref="CG867" si="3088">+AD867</f>
        <v>55</v>
      </c>
      <c r="CH867">
        <f t="shared" ref="CH867" si="3089">+AG867</f>
        <v>82</v>
      </c>
      <c r="CI867" s="178">
        <f t="shared" ref="CI867" si="3090">+A867</f>
        <v>44691</v>
      </c>
      <c r="CJ867">
        <f t="shared" ref="CJ867" si="3091">+AI867</f>
        <v>5</v>
      </c>
      <c r="CK867" s="1">
        <f t="shared" ref="CK867" si="3092">+Z867</f>
        <v>44691</v>
      </c>
      <c r="CL867" s="281">
        <f t="shared" ref="CL867" si="3093">+AD867</f>
        <v>55</v>
      </c>
      <c r="CM867" s="1">
        <f t="shared" ref="CM867" si="3094">+Z867</f>
        <v>44691</v>
      </c>
      <c r="CN867" s="282">
        <f t="shared" ref="CN867" si="3095">+AI867</f>
        <v>5</v>
      </c>
      <c r="CO867" s="178">
        <f t="shared" ref="CO867" si="3096">+A867</f>
        <v>44691</v>
      </c>
      <c r="CP867">
        <f t="shared" ref="CP867" si="3097">+AQ867</f>
        <v>50819</v>
      </c>
      <c r="CQ867">
        <f t="shared" ref="CQ867" si="3098">+AU867</f>
        <v>12</v>
      </c>
      <c r="CR867">
        <f t="shared" ref="CR867" si="3099">+AS867</f>
        <v>0</v>
      </c>
    </row>
    <row r="868" spans="1:96" ht="16.5" customHeight="1" x14ac:dyDescent="0.55000000000000004">
      <c r="A868" s="178">
        <v>44692</v>
      </c>
      <c r="B868" s="239">
        <v>15</v>
      </c>
      <c r="C868" s="153">
        <f t="shared" ref="C868" si="3100">+B868+C867</f>
        <v>18331</v>
      </c>
      <c r="D868" s="295">
        <f t="shared" ref="D868" si="3101">+C868-F868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2"/>
        <v>680</v>
      </c>
      <c r="Z868" s="75">
        <f t="shared" ref="Z868" si="3102">+A868</f>
        <v>44692</v>
      </c>
      <c r="AA868" s="229">
        <f t="shared" ref="AA868" si="3103">+AF868+AL868+AR868</f>
        <v>836957</v>
      </c>
      <c r="AB868" s="229">
        <f t="shared" ref="AB868" si="3104">+AH868+AN868+AT868</f>
        <v>74665</v>
      </c>
      <c r="AC868" s="230">
        <f t="shared" ref="AC868" si="3105">+AJ868+AP868+AV868</f>
        <v>10306</v>
      </c>
      <c r="AD868" s="182">
        <f t="shared" ref="AD868" si="3106">+AF868-AF867</f>
        <v>59</v>
      </c>
      <c r="AE868" s="242">
        <f t="shared" ref="AE868" si="3107">+AE867+AD868</f>
        <v>330215</v>
      </c>
      <c r="AF868" s="154">
        <v>331420</v>
      </c>
      <c r="AG868" s="183">
        <f t="shared" si="2837"/>
        <v>123</v>
      </c>
      <c r="AH868" s="154">
        <v>60841</v>
      </c>
      <c r="AI868" s="183">
        <f t="shared" si="2838"/>
        <v>3</v>
      </c>
      <c r="AJ868" s="184">
        <v>9355</v>
      </c>
      <c r="AK868" s="185">
        <v>0</v>
      </c>
      <c r="AL868" s="154">
        <v>82</v>
      </c>
      <c r="AM868" s="183">
        <f t="shared" ref="AM868" si="3108">+AN868-AN867</f>
        <v>0</v>
      </c>
      <c r="AN868" s="154">
        <v>82</v>
      </c>
      <c r="AO868" s="183">
        <v>0</v>
      </c>
      <c r="AP868" s="186">
        <v>0</v>
      </c>
      <c r="AQ868" s="185">
        <f t="shared" ref="AQ868" si="3109">+AR868-AR867</f>
        <v>57132</v>
      </c>
      <c r="AR868" s="154">
        <v>505455</v>
      </c>
      <c r="AS868" s="183">
        <f t="shared" ref="AS868" si="3110">+AT868-AT867</f>
        <v>0</v>
      </c>
      <c r="AT868" s="154">
        <v>13742</v>
      </c>
      <c r="AU868" s="183">
        <f t="shared" si="3057"/>
        <v>8</v>
      </c>
      <c r="AV868" s="187">
        <v>951</v>
      </c>
      <c r="AW868" s="237">
        <f t="shared" si="1879"/>
        <v>707</v>
      </c>
      <c r="AX868" s="236">
        <f t="shared" ref="AX868" si="3111">+A868</f>
        <v>44692</v>
      </c>
      <c r="AY868" s="6">
        <v>35</v>
      </c>
      <c r="AZ868" s="237">
        <f t="shared" ref="AZ868" si="3112">+AZ867+AY868</f>
        <v>1498</v>
      </c>
      <c r="BA868" s="237">
        <f t="shared" si="1639"/>
        <v>423</v>
      </c>
      <c r="BB868" s="129">
        <v>0</v>
      </c>
      <c r="BC868" s="27">
        <f t="shared" ref="BC868" si="3113">+BC867+BB868</f>
        <v>1644</v>
      </c>
      <c r="BD868" s="237">
        <f t="shared" si="1641"/>
        <v>458</v>
      </c>
      <c r="BE868" s="228">
        <f t="shared" ref="BE868" si="3114">+Z868</f>
        <v>44692</v>
      </c>
      <c r="BF868" s="131">
        <f t="shared" ref="BF868" si="3115">+B868</f>
        <v>15</v>
      </c>
      <c r="BG868" s="131">
        <f t="shared" ref="BG868" si="3116">+BI868</f>
        <v>18331</v>
      </c>
      <c r="BH868" s="228">
        <f t="shared" ref="BH868" si="3117">+A868</f>
        <v>44692</v>
      </c>
      <c r="BI868" s="131">
        <f t="shared" ref="BI868" si="3118">+C868</f>
        <v>18331</v>
      </c>
      <c r="BJ868" s="1">
        <f t="shared" ref="BJ868" si="3119">+BE868</f>
        <v>44692</v>
      </c>
      <c r="BK868">
        <f t="shared" ref="BK868" si="3120">+BM868-BL868</f>
        <v>1630</v>
      </c>
      <c r="BL868">
        <f t="shared" ref="BL868" si="3121">+M868</f>
        <v>50</v>
      </c>
      <c r="BM868">
        <f t="shared" ref="BM868" si="3122">+L868</f>
        <v>1680</v>
      </c>
      <c r="BN868" s="1">
        <f t="shared" ref="BN868" si="3123">+BJ868</f>
        <v>44692</v>
      </c>
      <c r="BO868">
        <f t="shared" ref="BO868" si="3124">+BO864+BM868</f>
        <v>179382</v>
      </c>
      <c r="BP868">
        <f t="shared" ref="BP868" si="3125">+BP864+BL868</f>
        <v>8975</v>
      </c>
      <c r="BQ868" s="178">
        <f t="shared" ref="BQ868" si="3126">+A868</f>
        <v>44692</v>
      </c>
      <c r="BR868">
        <f t="shared" ref="BR868" si="3127">+AF868</f>
        <v>331420</v>
      </c>
      <c r="BS868">
        <f t="shared" ref="BS868" si="3128">+AH868</f>
        <v>60841</v>
      </c>
      <c r="BT868">
        <f t="shared" ref="BT868" si="3129">+AJ868</f>
        <v>9355</v>
      </c>
      <c r="BU868">
        <v>15</v>
      </c>
      <c r="BV868">
        <f t="shared" ref="BV868" si="3130">+AD868</f>
        <v>59</v>
      </c>
      <c r="BW868">
        <f t="shared" ref="BW868" si="3131">+BW864+BV868</f>
        <v>86974</v>
      </c>
      <c r="BX868" s="178">
        <f t="shared" ref="BX868" si="3132">+A868</f>
        <v>44692</v>
      </c>
      <c r="BY868">
        <f t="shared" ref="BY868" si="3133">+AL868</f>
        <v>82</v>
      </c>
      <c r="BZ868">
        <f t="shared" ref="BZ868" si="3134">+AN868</f>
        <v>82</v>
      </c>
      <c r="CA868">
        <f t="shared" ref="CA868" si="3135">+AP868</f>
        <v>0</v>
      </c>
      <c r="CB868" s="178">
        <f t="shared" ref="CB868" si="3136">+A868</f>
        <v>44692</v>
      </c>
      <c r="CC868">
        <f t="shared" ref="CC868" si="3137">+AR868</f>
        <v>505455</v>
      </c>
      <c r="CD868">
        <f t="shared" ref="CD868" si="3138">+AT868</f>
        <v>13742</v>
      </c>
      <c r="CE868">
        <f t="shared" ref="CE868" si="3139">+AV868</f>
        <v>951</v>
      </c>
      <c r="CF868" s="178">
        <f t="shared" ref="CF868" si="3140">+A868</f>
        <v>44692</v>
      </c>
      <c r="CG868">
        <f t="shared" ref="CG868" si="3141">+AD868</f>
        <v>59</v>
      </c>
      <c r="CH868">
        <f t="shared" ref="CH868" si="3142">+AG868</f>
        <v>123</v>
      </c>
      <c r="CI868" s="178">
        <f t="shared" ref="CI868" si="3143">+A868</f>
        <v>44692</v>
      </c>
      <c r="CJ868">
        <f t="shared" ref="CJ868" si="3144">+AI868</f>
        <v>3</v>
      </c>
      <c r="CK868" s="1">
        <f t="shared" ref="CK868" si="3145">+Z868</f>
        <v>44692</v>
      </c>
      <c r="CL868" s="281">
        <f t="shared" ref="CL868" si="3146">+AD868</f>
        <v>59</v>
      </c>
      <c r="CM868" s="1">
        <f t="shared" ref="CM868" si="3147">+Z868</f>
        <v>44692</v>
      </c>
      <c r="CN868" s="282">
        <f t="shared" ref="CN868" si="3148">+AI868</f>
        <v>3</v>
      </c>
      <c r="CO868" s="178">
        <f t="shared" ref="CO868" si="3149">+A868</f>
        <v>44692</v>
      </c>
      <c r="CP868">
        <f t="shared" ref="CP868" si="3150">+AQ868</f>
        <v>57132</v>
      </c>
      <c r="CQ868">
        <f t="shared" ref="CQ868" si="3151">+AU868</f>
        <v>8</v>
      </c>
      <c r="CR868">
        <f t="shared" ref="CR868" si="3152">+AS868</f>
        <v>0</v>
      </c>
    </row>
    <row r="869" spans="1:96" ht="18" customHeight="1" x14ac:dyDescent="0.55000000000000004">
      <c r="A869" s="178"/>
      <c r="B869" s="239"/>
      <c r="C869" s="153"/>
      <c r="D869" s="153"/>
      <c r="E869" s="146"/>
      <c r="F869" s="146"/>
      <c r="G869" s="146"/>
      <c r="H869" s="134"/>
      <c r="I869" s="146"/>
      <c r="J869" s="134"/>
      <c r="K869" s="42"/>
      <c r="L869" s="145"/>
      <c r="M869" s="239"/>
      <c r="N869" s="134"/>
      <c r="O869" s="134"/>
      <c r="P869" s="146"/>
      <c r="Q869" s="146"/>
      <c r="R869" s="134"/>
      <c r="S869" s="134"/>
      <c r="T869" s="146"/>
      <c r="U869" s="146"/>
      <c r="V869" s="134"/>
      <c r="W869" s="42"/>
      <c r="X869" s="147"/>
      <c r="Y869" s="5"/>
      <c r="Z869" s="75"/>
      <c r="AA869" s="229"/>
      <c r="AB869" s="229"/>
      <c r="AC869" s="230"/>
      <c r="AD869" s="182"/>
      <c r="AE869" s="242"/>
      <c r="AF869" s="154"/>
      <c r="AG869" s="183"/>
      <c r="AH869" s="154"/>
      <c r="AI869" s="183"/>
      <c r="AJ869" s="184"/>
      <c r="AK869" s="185"/>
      <c r="AL869" s="154"/>
      <c r="AM869" s="183"/>
      <c r="AN869" s="154"/>
      <c r="AO869" s="183"/>
      <c r="AP869" s="186"/>
      <c r="AQ869" s="185"/>
      <c r="AR869" s="154"/>
      <c r="AS869" s="183"/>
      <c r="AT869" s="154"/>
      <c r="AU869" s="183"/>
      <c r="AV869" s="187"/>
      <c r="AW869" s="237"/>
      <c r="AX869" s="236"/>
      <c r="AY869" s="6"/>
      <c r="AZ869" s="237"/>
      <c r="BA869" s="237"/>
      <c r="BB869" s="129"/>
      <c r="BC869" s="27"/>
      <c r="BD869" s="237"/>
      <c r="BE869" s="228"/>
      <c r="BF869" s="131"/>
      <c r="BG869" s="131"/>
      <c r="BH869" s="228"/>
      <c r="BI869" s="131"/>
      <c r="BJ869" s="1"/>
      <c r="BN869" s="1"/>
      <c r="BQ869" s="178"/>
      <c r="BX869" s="178"/>
      <c r="CB869" s="178"/>
      <c r="CF869" s="178"/>
      <c r="CH869">
        <f t="shared" si="1119"/>
        <v>0</v>
      </c>
      <c r="CI869" s="178"/>
      <c r="CK869" s="1"/>
      <c r="CL869" s="281"/>
      <c r="CM869" s="1"/>
      <c r="CN869" s="282"/>
      <c r="CO869" s="178"/>
    </row>
    <row r="870" spans="1:96" ht="18" customHeight="1" x14ac:dyDescent="0.55000000000000004">
      <c r="A870" s="178"/>
      <c r="B870" s="239"/>
      <c r="C870" s="153"/>
      <c r="D870" s="153"/>
      <c r="E870" s="146"/>
      <c r="F870" s="146"/>
      <c r="G870" s="146"/>
      <c r="H870" s="134"/>
      <c r="I870" s="146"/>
      <c r="J870" s="134"/>
      <c r="K870" s="42"/>
      <c r="L870" s="145"/>
      <c r="M870" s="146"/>
      <c r="N870" s="134"/>
      <c r="O870" s="134"/>
      <c r="P870" s="146"/>
      <c r="Q870" s="146"/>
      <c r="R870" s="134"/>
      <c r="S870" s="134"/>
      <c r="T870" s="146"/>
      <c r="U870" s="146"/>
      <c r="V870" s="134"/>
      <c r="W870" s="42"/>
      <c r="X870" s="147"/>
      <c r="Y870" s="5"/>
      <c r="Z870" s="75"/>
      <c r="AA870" s="229"/>
      <c r="AB870" s="229"/>
      <c r="AC870" s="230"/>
      <c r="AD870" s="182"/>
      <c r="AE870" s="242"/>
      <c r="AF870" s="154"/>
      <c r="AG870" s="183"/>
      <c r="AH870" s="154"/>
      <c r="AI870" s="183"/>
      <c r="AJ870" s="184"/>
      <c r="AK870" s="185"/>
      <c r="AL870" s="154"/>
      <c r="AM870" s="183"/>
      <c r="AN870" s="154"/>
      <c r="AO870" s="183"/>
      <c r="AP870" s="186"/>
      <c r="AQ870" s="185"/>
      <c r="AR870" s="154"/>
      <c r="AS870" s="183"/>
      <c r="AT870" s="154"/>
      <c r="AU870" s="183"/>
      <c r="AV870" s="187"/>
      <c r="AW870" s="237"/>
      <c r="AX870" s="236"/>
      <c r="AY870" s="6"/>
      <c r="AZ870" s="237"/>
      <c r="BA870" s="237"/>
      <c r="BB870" s="129"/>
      <c r="BC870" s="27"/>
      <c r="BD870" s="237"/>
      <c r="BE870" s="228"/>
      <c r="BF870" s="131"/>
      <c r="BG870" s="131"/>
      <c r="BH870" s="228"/>
      <c r="BI870" s="131"/>
      <c r="BJ870" s="1"/>
      <c r="BN870" s="1"/>
      <c r="BQ870" s="178"/>
      <c r="BX870" s="178"/>
      <c r="CB870" s="178"/>
      <c r="CF870" s="178"/>
      <c r="CI870" s="178"/>
      <c r="CK870" s="1"/>
      <c r="CL870" s="281"/>
      <c r="CM870" s="1"/>
      <c r="CN870" s="282"/>
      <c r="CO870" s="178"/>
    </row>
    <row r="871" spans="1:96" ht="7" customHeight="1" thickBot="1" x14ac:dyDescent="0.6">
      <c r="A871" s="66"/>
      <c r="B871" s="145"/>
      <c r="C871" s="153"/>
      <c r="D871" s="146"/>
      <c r="E871" s="146"/>
      <c r="F871" s="146"/>
      <c r="G871" s="146"/>
      <c r="H871" s="134"/>
      <c r="I871" s="146"/>
      <c r="J871" s="134"/>
      <c r="K871" s="147"/>
      <c r="L871" s="145"/>
      <c r="M871" s="146"/>
      <c r="N871" s="134"/>
      <c r="O871" s="134"/>
      <c r="P871" s="146"/>
      <c r="Q871" s="146"/>
      <c r="R871" s="134"/>
      <c r="S871" s="134"/>
      <c r="T871" s="146"/>
      <c r="U871" s="146"/>
      <c r="V871" s="134"/>
      <c r="W871" s="42"/>
      <c r="X871" s="147"/>
      <c r="Z871" s="66"/>
      <c r="AA871" s="64"/>
      <c r="AB871" s="64"/>
      <c r="AC871" s="64"/>
      <c r="AD871" s="182"/>
      <c r="AE871" s="242"/>
      <c r="AF871" s="154"/>
      <c r="AG871" s="183"/>
      <c r="AH871" s="154"/>
      <c r="AI871" s="183"/>
      <c r="AJ871" s="184"/>
      <c r="AK871" s="185"/>
      <c r="AL871" s="154"/>
      <c r="AM871" s="183"/>
      <c r="AN871" s="154"/>
      <c r="AO871" s="183"/>
      <c r="AP871" s="186"/>
      <c r="AQ871" s="185"/>
      <c r="AR871" s="154"/>
      <c r="AS871" s="183"/>
      <c r="AT871" s="154"/>
      <c r="AU871" s="183"/>
      <c r="AV871" s="187"/>
    </row>
    <row r="872" spans="1:96" x14ac:dyDescent="0.5500000000000000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AE872">
        <f>SUM(AD443:AD448)</f>
        <v>190</v>
      </c>
      <c r="AY872" s="45" t="s">
        <v>474</v>
      </c>
      <c r="BB872" s="45" t="s">
        <v>473</v>
      </c>
      <c r="BV872">
        <f>SUM(BV442:BV871)</f>
        <v>320270</v>
      </c>
    </row>
    <row r="873" spans="1:96" x14ac:dyDescent="0.55000000000000004">
      <c r="B873">
        <f>SUM(B554:B584)</f>
        <v>832</v>
      </c>
      <c r="AI873" s="258">
        <f>SUM(AI189:AI558)</f>
        <v>205</v>
      </c>
      <c r="AJ873">
        <f>SUM(AI797:AI870)</f>
        <v>8611</v>
      </c>
      <c r="AY873" s="45">
        <f>SUM(AY359:AY413)</f>
        <v>69</v>
      </c>
      <c r="BB873" s="45">
        <f>SUM(BB374:BB413)</f>
        <v>941</v>
      </c>
    </row>
    <row r="874" spans="1:96" x14ac:dyDescent="0.55000000000000004">
      <c r="L874">
        <f>SUM(L97:L873)</f>
        <v>673592</v>
      </c>
      <c r="P874">
        <f>SUM(P97:P873)</f>
        <v>29656</v>
      </c>
      <c r="AD874">
        <f>SUM(AD188:AD194)</f>
        <v>82</v>
      </c>
      <c r="AE874">
        <f>SUM(AD797:AD827)</f>
        <v>206192</v>
      </c>
      <c r="AF874" s="318" t="s">
        <v>889</v>
      </c>
      <c r="AG874" s="318"/>
      <c r="AH874" s="318"/>
      <c r="AI874" s="318"/>
      <c r="AJ874">
        <f>SUM(AI797:AI827)</f>
        <v>7081</v>
      </c>
      <c r="AY874" s="45" t="s">
        <v>685</v>
      </c>
    </row>
    <row r="875" spans="1:96" ht="15" customHeight="1" x14ac:dyDescent="0.55000000000000004">
      <c r="A875" s="129"/>
      <c r="D875">
        <f>SUM(B229:B259)</f>
        <v>435</v>
      </c>
      <c r="Z875" s="129"/>
      <c r="AA875" s="129"/>
      <c r="AB875" s="129"/>
      <c r="AC875" s="129"/>
      <c r="AE875">
        <f>SUM(AD828:AD857)</f>
        <v>44357</v>
      </c>
      <c r="AF875" s="318" t="s">
        <v>890</v>
      </c>
      <c r="AG875" s="318"/>
      <c r="AH875" s="318"/>
      <c r="AI875" s="318"/>
      <c r="AJ875">
        <f>SUM(AI828:AI857)</f>
        <v>1483</v>
      </c>
      <c r="AY875" s="45">
        <f>SUM(AY581:AY871)</f>
        <v>1088</v>
      </c>
    </row>
    <row r="876" spans="1:96" x14ac:dyDescent="0.55000000000000004">
      <c r="AB876" s="45" t="s">
        <v>827</v>
      </c>
      <c r="AD876" s="45">
        <f>SUM(AD810:AD816)</f>
        <v>17671</v>
      </c>
      <c r="AE876" s="45"/>
      <c r="AF876" s="45"/>
      <c r="AG876" s="45"/>
      <c r="AH876" s="45"/>
      <c r="AI876" s="45">
        <f>SUM(AI810:AI816)</f>
        <v>1903</v>
      </c>
      <c r="AR876">
        <f>SUM(AQ769:AQ796)</f>
        <v>1699</v>
      </c>
    </row>
    <row r="877" spans="1:96" x14ac:dyDescent="0.55000000000000004">
      <c r="AF877">
        <f>SUM(AD188:AD558)</f>
        <v>10740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874:AI874"/>
    <mergeCell ref="AF875:AI875"/>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42"/>
  <sheetViews>
    <sheetView zoomScaleNormal="100" workbookViewId="0">
      <pane xSplit="3" ySplit="1" topLeftCell="D618" activePane="bottomRight" state="frozen"/>
      <selection pane="topRight" activeCell="C1" sqref="C1"/>
      <selection pane="bottomLeft" activeCell="A2" sqref="A2"/>
      <selection pane="bottomRight" activeCell="J631" sqref="J631"/>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1"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8"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8"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8"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8"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8"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8"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8"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8" ht="17.5" customHeight="1" x14ac:dyDescent="0.55000000000000004">
      <c r="B632" s="264"/>
      <c r="C632" s="1"/>
      <c r="J632" s="264"/>
      <c r="AG632" s="1"/>
      <c r="AH632" s="265"/>
      <c r="AI632" s="265"/>
      <c r="AK632" s="265"/>
    </row>
    <row r="633" spans="2:38" ht="17.5" customHeight="1" x14ac:dyDescent="0.55000000000000004">
      <c r="B633" s="264"/>
      <c r="C633" s="1"/>
      <c r="E633" s="292"/>
      <c r="J633" s="264"/>
      <c r="AG633" s="1"/>
      <c r="AH633" s="265"/>
      <c r="AI633" s="265"/>
    </row>
    <row r="634" spans="2:38" x14ac:dyDescent="0.55000000000000004">
      <c r="B634" s="239"/>
      <c r="C634" s="1"/>
      <c r="AG634" s="277">
        <v>1</v>
      </c>
    </row>
    <row r="635" spans="2:38" s="263" customFormat="1" ht="5" customHeight="1" x14ac:dyDescent="0.55000000000000004">
      <c r="B635" s="262"/>
      <c r="C635" s="261"/>
      <c r="AF635" s="5"/>
    </row>
    <row r="636" spans="2:38" ht="5.5" customHeight="1" x14ac:dyDescent="0.55000000000000004">
      <c r="B636" s="255"/>
      <c r="C636" s="1"/>
    </row>
    <row r="637" spans="2:38" x14ac:dyDescent="0.55000000000000004">
      <c r="B637">
        <f>SUM(B2:B636)</f>
        <v>15985</v>
      </c>
      <c r="C637" s="1" t="s">
        <v>348</v>
      </c>
      <c r="D637" s="27">
        <f t="shared" ref="D637:J637" si="277">SUM(D2:D636)</f>
        <v>4083</v>
      </c>
      <c r="E637" s="27">
        <f t="shared" si="277"/>
        <v>3542</v>
      </c>
      <c r="F637" s="27">
        <f t="shared" si="277"/>
        <v>1230</v>
      </c>
      <c r="G637">
        <f t="shared" si="277"/>
        <v>967</v>
      </c>
      <c r="H637">
        <f t="shared" si="277"/>
        <v>1480</v>
      </c>
      <c r="I637" s="27">
        <f t="shared" si="277"/>
        <v>946</v>
      </c>
      <c r="J637" s="27">
        <f t="shared" si="277"/>
        <v>3737</v>
      </c>
      <c r="K637">
        <f t="shared" ref="K637:AE637" si="278">SUM(K2:K636)</f>
        <v>540</v>
      </c>
      <c r="L637">
        <f t="shared" si="278"/>
        <v>14</v>
      </c>
      <c r="M637">
        <f t="shared" si="278"/>
        <v>37</v>
      </c>
      <c r="N637">
        <f t="shared" si="278"/>
        <v>107</v>
      </c>
      <c r="O637" s="27">
        <f t="shared" si="278"/>
        <v>371</v>
      </c>
      <c r="P637">
        <f t="shared" si="278"/>
        <v>18</v>
      </c>
      <c r="Q637">
        <f t="shared" si="278"/>
        <v>26</v>
      </c>
      <c r="R637">
        <f t="shared" si="278"/>
        <v>206</v>
      </c>
      <c r="S637">
        <f t="shared" si="278"/>
        <v>48</v>
      </c>
      <c r="T637">
        <f t="shared" si="278"/>
        <v>120</v>
      </c>
      <c r="U637">
        <f t="shared" si="278"/>
        <v>132</v>
      </c>
      <c r="V637">
        <f t="shared" si="278"/>
        <v>194</v>
      </c>
      <c r="W637">
        <f t="shared" si="278"/>
        <v>9</v>
      </c>
      <c r="X637">
        <f t="shared" si="278"/>
        <v>58</v>
      </c>
      <c r="Y637">
        <f t="shared" si="278"/>
        <v>175</v>
      </c>
      <c r="Z637">
        <f t="shared" si="278"/>
        <v>162</v>
      </c>
      <c r="AA637">
        <f t="shared" si="278"/>
        <v>1</v>
      </c>
      <c r="AB637">
        <f t="shared" si="278"/>
        <v>380</v>
      </c>
      <c r="AC637">
        <f t="shared" si="278"/>
        <v>68</v>
      </c>
      <c r="AD637">
        <f t="shared" si="278"/>
        <v>535</v>
      </c>
      <c r="AE637">
        <f t="shared" si="278"/>
        <v>536</v>
      </c>
      <c r="AL637" s="265"/>
    </row>
    <row r="638" spans="2:38" x14ac:dyDescent="0.55000000000000004">
      <c r="C638" s="1"/>
    </row>
    <row r="639" spans="2:38" ht="5" customHeight="1" x14ac:dyDescent="0.55000000000000004">
      <c r="C639" s="1"/>
    </row>
    <row r="642" spans="2:11" x14ac:dyDescent="0.55000000000000004">
      <c r="B642" s="239"/>
      <c r="K64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2" zoomScale="70" zoomScaleNormal="70" workbookViewId="0">
      <selection activeCell="T36" sqref="T35:T3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76"/>
  <sheetViews>
    <sheetView topLeftCell="A2" workbookViewId="0">
      <pane xSplit="2" ySplit="2" topLeftCell="C665" activePane="bottomRight" state="frozen"/>
      <selection activeCell="O24" sqref="O24"/>
      <selection pane="topRight" activeCell="O24" sqref="O24"/>
      <selection pane="bottomLeft" activeCell="O24" sqref="O24"/>
      <selection pane="bottomRight" activeCell="G673" sqref="G67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72" si="223">+A624+1</f>
        <v>627</v>
      </c>
      <c r="B625" s="248"/>
      <c r="C625" s="45"/>
      <c r="D625" t="s">
        <v>847</v>
      </c>
      <c r="E625">
        <v>24</v>
      </c>
      <c r="F625">
        <f t="shared" ref="F625:F672"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2:26" ht="24" customHeight="1" x14ac:dyDescent="0.55000000000000004">
      <c r="B673" s="248"/>
      <c r="C673" s="45"/>
      <c r="G673" s="1"/>
      <c r="H673" s="129"/>
      <c r="I673" s="247"/>
      <c r="J673" s="129"/>
      <c r="K673" s="252"/>
      <c r="L673" s="275"/>
      <c r="M673" s="5"/>
      <c r="N673" s="252"/>
      <c r="O673" s="129"/>
      <c r="P673" s="129"/>
      <c r="Q673" s="6"/>
      <c r="R673" s="276"/>
      <c r="S673" s="238"/>
      <c r="T673" s="253"/>
      <c r="U673" s="278"/>
      <c r="V673" s="5"/>
      <c r="W673" s="27"/>
      <c r="X673" s="253"/>
      <c r="Y673" s="5"/>
      <c r="Z673" s="250"/>
    </row>
    <row r="674" spans="2:26" x14ac:dyDescent="0.55000000000000004">
      <c r="B674" s="248"/>
      <c r="C674" s="45"/>
      <c r="G674" s="1"/>
      <c r="H674" s="128"/>
      <c r="I674" s="285"/>
      <c r="J674" s="128"/>
      <c r="K674" s="286"/>
      <c r="L674" s="287"/>
      <c r="M674" s="285"/>
      <c r="N674" s="286"/>
      <c r="O674" s="128"/>
      <c r="P674" s="285"/>
      <c r="Q674" s="288"/>
      <c r="R674" s="289"/>
      <c r="S674" s="288"/>
      <c r="T674" s="128"/>
      <c r="U674" s="290"/>
      <c r="V674" s="285"/>
      <c r="W674" s="285"/>
      <c r="X674" s="128"/>
      <c r="Y674" s="285"/>
      <c r="Z674" s="128"/>
    </row>
    <row r="675" spans="2:26" ht="7.5" customHeight="1" x14ac:dyDescent="0.55000000000000004">
      <c r="H675" s="285"/>
      <c r="I675" s="285"/>
      <c r="J675" s="285"/>
      <c r="K675" s="285"/>
      <c r="L675" s="291"/>
      <c r="M675" s="285"/>
      <c r="N675" s="285"/>
      <c r="O675" s="285"/>
      <c r="P675" s="285"/>
      <c r="Q675" s="285"/>
      <c r="R675" s="291"/>
      <c r="S675" s="285"/>
      <c r="T675" s="285"/>
      <c r="U675" s="285"/>
      <c r="V675" s="285"/>
      <c r="W675" s="285"/>
      <c r="X675" s="128"/>
      <c r="Y675" s="285"/>
      <c r="Z675" s="128"/>
    </row>
    <row r="676" spans="2:26" x14ac:dyDescent="0.55000000000000004">
      <c r="H676" s="285"/>
      <c r="I676" s="285"/>
      <c r="J676" s="285"/>
      <c r="K676" s="285"/>
      <c r="L676" s="291"/>
      <c r="M676" s="285"/>
      <c r="N676" s="285"/>
      <c r="O676" s="285"/>
      <c r="P676" s="285"/>
      <c r="Q676" s="285"/>
      <c r="R676" s="291"/>
      <c r="S676" s="285"/>
      <c r="T676" s="285"/>
      <c r="U676" s="285"/>
      <c r="V676" s="285"/>
      <c r="W676" s="285"/>
      <c r="X676" s="128"/>
      <c r="Y676" s="285"/>
      <c r="Z67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18" t="s">
        <v>2</v>
      </c>
      <c r="C4" s="318"/>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18" t="s">
        <v>38</v>
      </c>
      <c r="CI4" s="318"/>
      <c r="CJ4" s="318"/>
      <c r="CK4" s="318"/>
      <c r="CL4" s="318"/>
    </row>
    <row r="5" spans="2:90" x14ac:dyDescent="0.55000000000000004">
      <c r="B5" t="s">
        <v>3</v>
      </c>
      <c r="C5" t="s">
        <v>1</v>
      </c>
      <c r="D5" s="318" t="s">
        <v>4</v>
      </c>
      <c r="E5" s="318"/>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2022-05-12T05:41:42Z</dcterms:modified>
</cp:coreProperties>
</file>