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2EF5DDAA-0D35-412F-AB5D-3C9308109D08}" xr6:coauthVersionLast="47" xr6:coauthVersionMax="47" xr10:uidLastSave="{00000000-0000-0000-0000-000000000000}"/>
  <bookViews>
    <workbookView xWindow="377" yWindow="377" windowWidth="8083" windowHeight="7637" tabRatio="736"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V922" i="5" l="1"/>
  <c r="AK922" i="5"/>
  <c r="AJ680" i="7"/>
  <c r="AI680" i="7"/>
  <c r="AG680" i="7"/>
  <c r="J680" i="7"/>
  <c r="B680" i="7" s="1"/>
  <c r="AK680" i="7" s="1"/>
  <c r="AH680" i="7" s="1"/>
  <c r="CU917" i="5"/>
  <c r="CR917" i="5"/>
  <c r="CQ917" i="5"/>
  <c r="CP917" i="5"/>
  <c r="CN917" i="5"/>
  <c r="CL917" i="5"/>
  <c r="CI917" i="5"/>
  <c r="CG917" i="5"/>
  <c r="CF917" i="5"/>
  <c r="CE917" i="5"/>
  <c r="CD917" i="5"/>
  <c r="CC917" i="5"/>
  <c r="CB917" i="5"/>
  <c r="CA917" i="5"/>
  <c r="BZ917" i="5"/>
  <c r="BY917" i="5"/>
  <c r="BX917" i="5"/>
  <c r="BT917" i="5"/>
  <c r="BS917" i="5"/>
  <c r="BR917" i="5"/>
  <c r="BQ917" i="5"/>
  <c r="BM917" i="5"/>
  <c r="BL917" i="5"/>
  <c r="BP917" i="5" s="1"/>
  <c r="BH917" i="5"/>
  <c r="BF917" i="5"/>
  <c r="BE917" i="5"/>
  <c r="BJ917" i="5" s="1"/>
  <c r="BN917" i="5" s="1"/>
  <c r="BD917" i="5"/>
  <c r="BC917" i="5"/>
  <c r="BA917" i="5"/>
  <c r="AZ917" i="5"/>
  <c r="AX917" i="5"/>
  <c r="AW917" i="5"/>
  <c r="AU917" i="5"/>
  <c r="CH917" i="5" s="1"/>
  <c r="AS917" i="5"/>
  <c r="AQ917" i="5"/>
  <c r="CS917" i="5" s="1"/>
  <c r="AM917" i="5"/>
  <c r="AK917" i="5"/>
  <c r="AI917" i="5"/>
  <c r="CM917" i="5" s="1"/>
  <c r="AG917" i="5"/>
  <c r="CK917" i="5" s="1"/>
  <c r="AD917" i="5"/>
  <c r="AE917" i="5" s="1"/>
  <c r="AC917" i="5"/>
  <c r="AB917" i="5"/>
  <c r="AA917" i="5"/>
  <c r="Z917" i="5"/>
  <c r="Y917" i="5"/>
  <c r="C917" i="5"/>
  <c r="D917" i="5" s="1"/>
  <c r="AF918" i="2"/>
  <c r="AE918" i="2"/>
  <c r="AB918" i="2"/>
  <c r="AA918" i="2"/>
  <c r="Z918" i="2"/>
  <c r="X918" i="2"/>
  <c r="W918" i="2"/>
  <c r="P918" i="2"/>
  <c r="O918" i="2"/>
  <c r="M918" i="2"/>
  <c r="K918" i="2"/>
  <c r="H918" i="2"/>
  <c r="Y918" i="2" s="1"/>
  <c r="Y721" i="6"/>
  <c r="Z721" i="6" s="1"/>
  <c r="V721" i="6"/>
  <c r="X721" i="6" s="1"/>
  <c r="U721" i="6"/>
  <c r="T721" i="6"/>
  <c r="S721" i="6"/>
  <c r="R721" i="6"/>
  <c r="N721" i="6"/>
  <c r="L721" i="6"/>
  <c r="K721" i="6"/>
  <c r="I721" i="6"/>
  <c r="W721" i="6" s="1"/>
  <c r="F721" i="6"/>
  <c r="A721" i="6"/>
  <c r="CT916" i="5"/>
  <c r="CR916" i="5"/>
  <c r="CQ916" i="5"/>
  <c r="CO916" i="5"/>
  <c r="CL916" i="5"/>
  <c r="CI916" i="5"/>
  <c r="CG916" i="5"/>
  <c r="CF916" i="5"/>
  <c r="CE916" i="5"/>
  <c r="CD916" i="5"/>
  <c r="CC916" i="5"/>
  <c r="CB916" i="5"/>
  <c r="CA916" i="5"/>
  <c r="BZ916" i="5"/>
  <c r="BY916" i="5"/>
  <c r="BX916" i="5"/>
  <c r="BV916" i="5"/>
  <c r="BT916" i="5"/>
  <c r="BS916" i="5"/>
  <c r="BR916" i="5"/>
  <c r="BQ916" i="5"/>
  <c r="BM916" i="5"/>
  <c r="BK916" i="5" s="1"/>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AC916" i="5"/>
  <c r="AB916" i="5"/>
  <c r="AA916" i="5"/>
  <c r="Z916" i="5"/>
  <c r="CN916" i="5" s="1"/>
  <c r="AF917" i="2"/>
  <c r="AE917" i="2"/>
  <c r="AA917" i="2"/>
  <c r="Z917" i="2"/>
  <c r="X917" i="2"/>
  <c r="W917" i="2"/>
  <c r="P917" i="2"/>
  <c r="AF916" i="2"/>
  <c r="AE916" i="2"/>
  <c r="AA916" i="2"/>
  <c r="Z916" i="2"/>
  <c r="X916" i="2"/>
  <c r="W916" i="2"/>
  <c r="P916" i="2"/>
  <c r="CR915" i="5"/>
  <c r="CQ915" i="5"/>
  <c r="CL915" i="5"/>
  <c r="CJ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M915" i="5"/>
  <c r="AQ915" i="5"/>
  <c r="CG915" i="5" s="1"/>
  <c r="AS915" i="5"/>
  <c r="CU915" i="5" s="1"/>
  <c r="AU915" i="5"/>
  <c r="CT915" i="5" s="1"/>
  <c r="AJ678" i="7"/>
  <c r="AI678" i="7"/>
  <c r="AG678" i="7"/>
  <c r="J678" i="7"/>
  <c r="B678" i="7" s="1"/>
  <c r="AK678" i="7" s="1"/>
  <c r="Y719" i="6"/>
  <c r="V719" i="6"/>
  <c r="U719" i="6"/>
  <c r="AF915" i="2"/>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BK917" i="5" l="1"/>
  <c r="BI917" i="5"/>
  <c r="BG917" i="5" s="1"/>
  <c r="CT917" i="5"/>
  <c r="CJ917" i="5"/>
  <c r="BV917" i="5"/>
  <c r="BW917" i="5" s="1"/>
  <c r="CO917" i="5"/>
  <c r="AH678" i="7"/>
  <c r="AH679" i="7"/>
  <c r="BO917" i="5"/>
  <c r="BE916" i="5"/>
  <c r="BJ916" i="5" s="1"/>
  <c r="BN916" i="5" s="1"/>
  <c r="CP916" i="5"/>
  <c r="CJ916" i="5"/>
  <c r="CP915" i="5"/>
  <c r="I918" i="2"/>
  <c r="BE915" i="5"/>
  <c r="BJ915" i="5" s="1"/>
  <c r="BN915" i="5" s="1"/>
  <c r="CS915" i="5"/>
  <c r="CH915" i="5"/>
  <c r="CO915" i="5"/>
  <c r="BK915" i="5"/>
  <c r="BK914" i="5"/>
  <c r="AJ677" i="7"/>
  <c r="AI677" i="7"/>
  <c r="AG677" i="7"/>
  <c r="AJ676" i="7"/>
  <c r="AI676" i="7"/>
  <c r="AG676" i="7"/>
  <c r="J677" i="7"/>
  <c r="B677" i="7" s="1"/>
  <c r="AK677" i="7" s="1"/>
  <c r="AH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BK913" i="5" l="1"/>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F914" i="2"/>
  <c r="AE914" i="2"/>
  <c r="AA914" i="2"/>
  <c r="Z914" i="2"/>
  <c r="X914" i="2"/>
  <c r="W914" i="2"/>
  <c r="P914" i="2"/>
  <c r="J676" i="7"/>
  <c r="B676" i="7" s="1"/>
  <c r="AK676" i="7" s="1"/>
  <c r="AH676" i="7" s="1"/>
  <c r="Y717" i="6"/>
  <c r="V717" i="6"/>
  <c r="U717" i="6"/>
  <c r="AF913" i="2"/>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F912" i="2"/>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F911" i="2"/>
  <c r="AF910" i="2"/>
  <c r="AF909" i="2"/>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F908" i="2"/>
  <c r="AE908" i="2"/>
  <c r="AA908" i="2"/>
  <c r="Z908" i="2"/>
  <c r="X908" i="2"/>
  <c r="W908" i="2"/>
  <c r="AH671" i="7" l="1"/>
  <c r="BK910" i="5"/>
  <c r="CQ911" i="5"/>
  <c r="CT908" i="5"/>
  <c r="AT922"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F907" i="2"/>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F906" i="2"/>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F905" i="2"/>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F904" i="2"/>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F903" i="2"/>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F902" i="2"/>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F901" i="2"/>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F900" i="2"/>
  <c r="AE900" i="2"/>
  <c r="AA900" i="2"/>
  <c r="Z900" i="2"/>
  <c r="X900" i="2"/>
  <c r="W900" i="2"/>
  <c r="P900" i="2"/>
  <c r="AF899"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F898" i="2"/>
  <c r="AE898" i="2"/>
  <c r="AA898" i="2"/>
  <c r="Z898" i="2"/>
  <c r="X898" i="2"/>
  <c r="W898" i="2"/>
  <c r="P898" i="2"/>
  <c r="AF897"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F896" i="2"/>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F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F894" i="2"/>
  <c r="AE894" i="2"/>
  <c r="AA894" i="2"/>
  <c r="Z894" i="2"/>
  <c r="X894" i="2"/>
  <c r="W894" i="2"/>
  <c r="P894" i="2"/>
  <c r="AF893"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18"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Y693" i="6"/>
  <c r="V693" i="6"/>
  <c r="U693" i="6"/>
  <c r="CH889" i="5" l="1"/>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22"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H625" i="7" l="1"/>
  <c r="AJ927" i="5"/>
  <c r="CM857" i="5"/>
  <c r="AV925"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25"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23"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23" i="5"/>
  <c r="AF839" i="2"/>
  <c r="AE839" i="2"/>
  <c r="AA839" i="2"/>
  <c r="Z839" i="2"/>
  <c r="X839" i="2"/>
  <c r="W839" i="2"/>
  <c r="P839" i="2"/>
  <c r="O686" i="7"/>
  <c r="G686"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24"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24"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25"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25"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23"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22" i="5"/>
  <c r="AJ922" i="5"/>
  <c r="AJ923"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25"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22"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24" i="5"/>
  <c r="AS581" i="5"/>
  <c r="CU581" i="5" s="1"/>
  <c r="AG581" i="5"/>
  <c r="CK581" i="5" s="1"/>
  <c r="X686"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86"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86"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86"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921" i="5" s="1"/>
  <c r="CJ443" i="5"/>
  <c r="AE921"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22" i="5"/>
  <c r="CL378" i="5" l="1"/>
  <c r="CI378" i="5"/>
  <c r="CE378" i="5"/>
  <c r="CD378" i="5"/>
  <c r="CC378" i="5"/>
  <c r="CB378" i="5"/>
  <c r="CA378" i="5"/>
  <c r="BZ378" i="5"/>
  <c r="BY378" i="5"/>
  <c r="BX378" i="5"/>
  <c r="BT378" i="5"/>
  <c r="BS378" i="5"/>
  <c r="BR378" i="5"/>
  <c r="BQ378" i="5"/>
  <c r="BL378" i="5"/>
  <c r="BM378" i="5"/>
  <c r="BH378" i="5"/>
  <c r="BF378" i="5"/>
  <c r="BB922"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86"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86" i="7"/>
  <c r="AD686" i="7"/>
  <c r="AB686" i="7"/>
  <c r="Y686" i="7"/>
  <c r="N686" i="7"/>
  <c r="E686"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91"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24"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22"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26"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23"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23"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BI382" i="5"/>
  <c r="BG382" i="5" s="1"/>
  <c r="H304" i="2"/>
  <c r="Y303" i="2"/>
  <c r="M275" i="2"/>
  <c r="AB274" i="2"/>
  <c r="I274" i="2"/>
  <c r="D916" i="5" l="1"/>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86" i="7"/>
  <c r="T686" i="7"/>
  <c r="R686" i="7"/>
  <c r="Z686" i="7"/>
  <c r="AC68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86" i="7"/>
  <c r="AJ371" i="7"/>
  <c r="S686" i="7"/>
  <c r="B371" i="7"/>
  <c r="AK371" i="7" s="1"/>
  <c r="U686"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86" i="7"/>
  <c r="K686" i="7"/>
  <c r="AJ392" i="7"/>
  <c r="I686"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17" i="2" l="1"/>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AB904" i="2"/>
  <c r="I904" i="2"/>
  <c r="AB903" i="2"/>
  <c r="I903" i="2"/>
  <c r="AB902" i="2"/>
  <c r="I902" i="2"/>
  <c r="AB901" i="2"/>
  <c r="I901" i="2"/>
  <c r="AB900" i="2"/>
  <c r="I900" i="2"/>
  <c r="AB899" i="2"/>
  <c r="I899" i="2"/>
  <c r="AB898" i="2"/>
  <c r="I898" i="2"/>
  <c r="W566" i="6"/>
  <c r="I567" i="6"/>
  <c r="AB917" i="2" l="1"/>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W568" i="6" l="1"/>
  <c r="I569" i="6"/>
  <c r="W569" i="6" l="1"/>
  <c r="I570" i="6"/>
  <c r="W570" i="6" l="1"/>
  <c r="I571" i="6"/>
  <c r="W571" i="6" l="1"/>
  <c r="I572" i="6"/>
  <c r="W572" i="6" l="1"/>
  <c r="I573" i="6"/>
  <c r="W573" i="6" l="1"/>
  <c r="I574" i="6"/>
  <c r="W574" i="6" l="1"/>
  <c r="I575" i="6"/>
  <c r="W575" i="6" l="1"/>
  <c r="I576" i="6"/>
  <c r="W576" i="6" l="1"/>
  <c r="I577" i="6"/>
  <c r="F686" i="7"/>
  <c r="AJ536" i="7"/>
  <c r="H686" i="7"/>
  <c r="AI536" i="7"/>
  <c r="B536" i="7"/>
  <c r="AK536" i="7" s="1"/>
  <c r="L686"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86" i="7"/>
  <c r="B573" i="7"/>
  <c r="AK573" i="7" s="1"/>
  <c r="AJ573" i="7"/>
  <c r="B686"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s="1"/>
</calcChain>
</file>

<file path=xl/sharedStrings.xml><?xml version="1.0" encoding="utf-8"?>
<sst xmlns="http://schemas.openxmlformats.org/spreadsheetml/2006/main" count="1250" uniqueCount="948">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</sst>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FFCCFF"/>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国家衛健委発表に基づく感染状況!$AE$374:$AE$921</c:f>
              <c:numCache>
                <c:formatCode>m"月"d"日"</c:formatCode>
                <c:ptCount val="54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numCache>
            </c:numRef>
          </c:cat>
          <c:val>
            <c:numRef>
              <c:f>国家衛健委発表に基づく感染状況!$AF$374:$AF$921</c:f>
              <c:numCache>
                <c:formatCode>#,##0_);[Red]\(#,##0\)</c:formatCode>
                <c:ptCount val="54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省市別輸入症例数変化!$C$2:$C$683</c:f>
              <c:numCache>
                <c:formatCode>m"月"d"日"</c:formatCode>
                <c:ptCount val="6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numCache>
            </c:numRef>
          </c:cat>
          <c:val>
            <c:numRef>
              <c:f>省市別輸入症例数変化!$D$2:$D$683</c:f>
              <c:numCache>
                <c:formatCode>General</c:formatCode>
                <c:ptCount val="68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省市別輸入症例数変化!$C$2:$C$683</c:f>
              <c:numCache>
                <c:formatCode>m"月"d"日"</c:formatCode>
                <c:ptCount val="6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numCache>
            </c:numRef>
          </c:cat>
          <c:val>
            <c:numRef>
              <c:f>省市別輸入症例数変化!$E$2:$E$683</c:f>
              <c:numCache>
                <c:formatCode>General</c:formatCode>
                <c:ptCount val="68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省市別輸入症例数変化!$C$2:$C$683</c:f>
              <c:numCache>
                <c:formatCode>m"月"d"日"</c:formatCode>
                <c:ptCount val="6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numCache>
            </c:numRef>
          </c:cat>
          <c:val>
            <c:numRef>
              <c:f>省市別輸入症例数変化!$F$2:$F$683</c:f>
              <c:numCache>
                <c:formatCode>General</c:formatCode>
                <c:ptCount val="68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省市別輸入症例数変化!$C$2:$C$683</c:f>
              <c:numCache>
                <c:formatCode>m"月"d"日"</c:formatCode>
                <c:ptCount val="6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numCache>
            </c:numRef>
          </c:cat>
          <c:val>
            <c:numRef>
              <c:f>省市別輸入症例数変化!$G$2:$G$683</c:f>
              <c:numCache>
                <c:formatCode>General</c:formatCode>
                <c:ptCount val="682"/>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省市別輸入症例数変化!$C$2:$C$683</c:f>
              <c:numCache>
                <c:formatCode>m"月"d"日"</c:formatCode>
                <c:ptCount val="6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numCache>
            </c:numRef>
          </c:cat>
          <c:val>
            <c:numRef>
              <c:f>省市別輸入症例数変化!$H$2:$H$683</c:f>
              <c:numCache>
                <c:formatCode>General</c:formatCode>
                <c:ptCount val="68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省市別輸入症例数変化!$C$2:$C$683</c:f>
              <c:numCache>
                <c:formatCode>m"月"d"日"</c:formatCode>
                <c:ptCount val="6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numCache>
            </c:numRef>
          </c:cat>
          <c:val>
            <c:numRef>
              <c:f>省市別輸入症例数変化!$I$2:$I$683</c:f>
              <c:numCache>
                <c:formatCode>General</c:formatCode>
                <c:ptCount val="68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省市別輸入症例数変化!$C$2:$C$683</c:f>
              <c:numCache>
                <c:formatCode>m"月"d"日"</c:formatCode>
                <c:ptCount val="6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numCache>
            </c:numRef>
          </c:cat>
          <c:val>
            <c:numRef>
              <c:f>省市別輸入症例数変化!$J$2:$J$683</c:f>
              <c:numCache>
                <c:formatCode>0_);[Red]\(0\)</c:formatCode>
                <c:ptCount val="682"/>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1890796846"/>
          <c:h val="7.731546677281347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香港マカオ台湾の患者・海外輸入症例・無症状病原体保有者!$BQ$29:$BQ$920</c:f>
              <c:numCache>
                <c:formatCode>m"月"d"日"</c:formatCode>
                <c:ptCount val="8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numCache>
            </c:numRef>
          </c:cat>
          <c:val>
            <c:numRef>
              <c:f>香港マカオ台湾の患者・海外輸入症例・無症状病原体保有者!$BR$29:$BR$920</c:f>
              <c:numCache>
                <c:formatCode>General</c:formatCode>
                <c:ptCount val="89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香港マカオ台湾の患者・海外輸入症例・無症状病原体保有者!$BQ$29:$BQ$920</c:f>
              <c:numCache>
                <c:formatCode>m"月"d"日"</c:formatCode>
                <c:ptCount val="8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numCache>
            </c:numRef>
          </c:cat>
          <c:val>
            <c:numRef>
              <c:f>香港マカオ台湾の患者・海外輸入症例・無症状病原体保有者!$BS$29:$BS$920</c:f>
              <c:numCache>
                <c:formatCode>General</c:formatCode>
                <c:ptCount val="8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香港マカオ台湾の患者・海外輸入症例・無症状病原体保有者!$BQ$29:$BQ$920</c:f>
              <c:numCache>
                <c:formatCode>m"月"d"日"</c:formatCode>
                <c:ptCount val="8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numCache>
            </c:numRef>
          </c:cat>
          <c:val>
            <c:numRef>
              <c:f>香港マカオ台湾の患者・海外輸入症例・無症状病原体保有者!$BT$29:$BT$920</c:f>
              <c:numCache>
                <c:formatCode>General</c:formatCode>
                <c:ptCount val="89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香港マカオ台湾の患者・海外輸入症例・無症状病原体保有者!$AX$169:$AX$920</c:f>
              <c:numCache>
                <c:formatCode>m"月"d"日"</c:formatCode>
                <c:ptCount val="75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numCache>
            </c:numRef>
          </c:cat>
          <c:val>
            <c:numRef>
              <c:f>香港マカオ台湾の患者・海外輸入症例・無症状病原体保有者!$AY$169:$AY$920</c:f>
              <c:numCache>
                <c:formatCode>General</c:formatCode>
                <c:ptCount val="75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香港マカオ台湾の患者・海外輸入症例・無症状病原体保有者!$AX$169:$AX$920</c:f>
              <c:numCache>
                <c:formatCode>m"月"d"日"</c:formatCode>
                <c:ptCount val="75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numCache>
            </c:numRef>
          </c:cat>
          <c:val>
            <c:numRef>
              <c:f>香港マカオ台湾の患者・海外輸入症例・無症状病原体保有者!$BB$169:$BB$920</c:f>
              <c:numCache>
                <c:formatCode>General</c:formatCode>
                <c:ptCount val="75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香港マカオ台湾の患者・海外輸入症例・無症状病原体保有者!$AX$169:$AX$920</c:f>
              <c:numCache>
                <c:formatCode>m"月"d"日"</c:formatCode>
                <c:ptCount val="75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numCache>
            </c:numRef>
          </c:cat>
          <c:val>
            <c:numRef>
              <c:f>香港マカオ台湾の患者・海外輸入症例・無症状病原体保有者!$AZ$169:$AZ$920</c:f>
              <c:numCache>
                <c:formatCode>General</c:formatCode>
                <c:ptCount val="75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香港マカオ台湾の患者・海外輸入症例・無症状病原体保有者!$AX$169:$AX$920</c:f>
              <c:numCache>
                <c:formatCode>m"月"d"日"</c:formatCode>
                <c:ptCount val="75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numCache>
            </c:numRef>
          </c:cat>
          <c:val>
            <c:numRef>
              <c:f>香港マカオ台湾の患者・海外輸入症例・無症状病原体保有者!$BC$169:$BC$920</c:f>
              <c:numCache>
                <c:formatCode>General</c:formatCode>
                <c:ptCount val="75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香港マカオ台湾の患者・海外輸入症例・無症状病原体保有者!$CR$485:$CR$920</c:f>
              <c:numCache>
                <c:formatCode>m"月"d"日"</c:formatCode>
                <c:ptCount val="43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numCache>
            </c:numRef>
          </c:cat>
          <c:val>
            <c:numRef>
              <c:f>香港マカオ台湾の患者・海外輸入症例・無症状病原体保有者!$CS$485:$CS$920</c:f>
              <c:numCache>
                <c:formatCode>General</c:formatCode>
                <c:ptCount val="43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香港マカオ台湾の患者・海外輸入症例・無症状病原体保有者!$CR$485:$CR$920</c:f>
              <c:numCache>
                <c:formatCode>m"月"d"日"</c:formatCode>
                <c:ptCount val="43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numCache>
            </c:numRef>
          </c:cat>
          <c:val>
            <c:numRef>
              <c:f>香港マカオ台湾の患者・海外輸入症例・無症状病原体保有者!$CT$485:$CT$920</c:f>
              <c:numCache>
                <c:formatCode>General</c:formatCode>
                <c:ptCount val="43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香港マカオ台湾の患者・海外輸入症例・無症状病原体保有者!$BJ$97:$BJ$919</c:f>
              <c:numCache>
                <c:formatCode>m"月"d"日"</c:formatCode>
                <c:ptCount val="82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numCache>
            </c:numRef>
          </c:cat>
          <c:val>
            <c:numRef>
              <c:f>香港マカオ台湾の患者・海外輸入症例・無症状病原体保有者!$BK$97:$BK$919</c:f>
              <c:numCache>
                <c:formatCode>General</c:formatCode>
                <c:ptCount val="82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香港マカオ台湾の患者・海外輸入症例・無症状病原体保有者!$BJ$97:$BJ$919</c:f>
              <c:numCache>
                <c:formatCode>m"月"d"日"</c:formatCode>
                <c:ptCount val="82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numCache>
            </c:numRef>
          </c:cat>
          <c:val>
            <c:numRef>
              <c:f>香港マカオ台湾の患者・海外輸入症例・無症状病原体保有者!$BL$97:$BL$919</c:f>
              <c:numCache>
                <c:formatCode>General</c:formatCode>
                <c:ptCount val="82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香港マカオ台湾の患者・海外輸入症例・無症状病原体保有者!$CL$29:$CL$920</c:f>
              <c:numCache>
                <c:formatCode>m"月"d"日"</c:formatCode>
                <c:ptCount val="8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numCache>
            </c:numRef>
          </c:cat>
          <c:val>
            <c:numRef>
              <c:f>香港マカオ台湾の患者・海外輸入症例・無症状病原体保有者!$CM$29:$CM$920</c:f>
              <c:numCache>
                <c:formatCode>General</c:formatCode>
                <c:ptCount val="89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香港マカオ台湾の患者・海外輸入症例・無症状病原体保有者!$CI$29:$CI$920</c:f>
              <c:numCache>
                <c:formatCode>m"月"d"日"</c:formatCode>
                <c:ptCount val="8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numCache>
            </c:numRef>
          </c:cat>
          <c:val>
            <c:numRef>
              <c:f>香港マカオ台湾の患者・海外輸入症例・無症状病原体保有者!$CK$29:$CK$920</c:f>
              <c:numCache>
                <c:formatCode>General</c:formatCode>
                <c:ptCount val="8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香港マカオ台湾の患者・海外輸入症例・無症状病原体保有者!$CI$29:$CI$920</c:f>
              <c:numCache>
                <c:formatCode>m"月"d"日"</c:formatCode>
                <c:ptCount val="8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numCache>
            </c:numRef>
          </c:cat>
          <c:val>
            <c:numRef>
              <c:f>香港マカオ台湾の患者・海外輸入症例・無症状病原体保有者!$CJ$29:$CJ$920</c:f>
              <c:numCache>
                <c:formatCode>General</c:formatCode>
                <c:ptCount val="89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香港マカオ台湾の患者・海外輸入症例・無症状病原体保有者!$CI$29:$CI$920</c:f>
              <c:numCache>
                <c:formatCode>m"月"d"日"</c:formatCode>
                <c:ptCount val="8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numCache>
            </c:numRef>
          </c:cat>
          <c:val>
            <c:numRef>
              <c:f>香港マカオ台湾の患者・海外輸入症例・無症状病原体保有者!$CK$29:$CK$920</c:f>
              <c:numCache>
                <c:formatCode>General</c:formatCode>
                <c:ptCount val="8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香港マカオ台湾の患者・海外輸入症例・無症状病原体保有者!$CI$29:$CI$920</c15:sqref>
                        </c15:formulaRef>
                      </c:ext>
                    </c:extLst>
                    <c:numCache>
                      <c:formatCode>m"月"d"日"</c:formatCode>
                      <c:ptCount val="8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numCache>
                  </c:numRef>
                </c:cat>
                <c:val>
                  <c:numRef>
                    <c:extLst>
                      <c:ext uri="{02D57815-91ED-43cb-92C2-25804820EDAC}">
                        <c15:formulaRef>
                          <c15:sqref>香港マカオ台湾の患者・海外輸入症例・無症状病原体保有者!$CJ$29:$CJ$920</c15:sqref>
                        </c15:formulaRef>
                      </c:ext>
                    </c:extLst>
                    <c:numCache>
                      <c:formatCode>General</c:formatCode>
                      <c:ptCount val="89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国家衛健委発表に基づく感染状況!$AE$374:$AE$921</c:f>
              <c:numCache>
                <c:formatCode>m"月"d"日"</c:formatCode>
                <c:ptCount val="54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numCache>
            </c:numRef>
          </c:cat>
          <c:val>
            <c:numRef>
              <c:f>国家衛健委発表に基づく感染状況!$AF$374:$AF$921</c:f>
              <c:numCache>
                <c:formatCode>#,##0_);[Red]\(#,##0\)</c:formatCode>
                <c:ptCount val="54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省市別輸入症例数変化!$AG$2:$AG$682</c:f>
              <c:numCache>
                <c:formatCode>m"月"d"日"</c:formatCode>
                <c:ptCount val="6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numCache>
            </c:numRef>
          </c:cat>
          <c:val>
            <c:numRef>
              <c:f>省市別輸入症例数変化!$AH$2:$AH$682</c:f>
              <c:numCache>
                <c:formatCode>0_);[Red]\(0\)</c:formatCode>
                <c:ptCount val="68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省市別輸入症例数変化!$AG$2:$AG$682</c:f>
              <c:numCache>
                <c:formatCode>m"月"d"日"</c:formatCode>
                <c:ptCount val="6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numCache>
            </c:numRef>
          </c:cat>
          <c:val>
            <c:numRef>
              <c:f>省市別輸入症例数変化!$AI$2:$AI$682</c:f>
              <c:numCache>
                <c:formatCode>0_);[Red]\(0\)</c:formatCode>
                <c:ptCount val="68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省市別輸入症例数変化!$AG$2:$AG$682</c:f>
              <c:numCache>
                <c:formatCode>m"月"d"日"</c:formatCode>
                <c:ptCount val="6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numCache>
            </c:numRef>
          </c:cat>
          <c:val>
            <c:numRef>
              <c:f>省市別輸入症例数変化!$AJ$2:$AJ$682</c:f>
              <c:numCache>
                <c:formatCode>General</c:formatCode>
                <c:ptCount val="68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国家衛健委発表に基づく感染状況!$W$27:$W$922</c:f>
              <c:numCache>
                <c:formatCode>m"月"d"日"</c:formatCode>
                <c:ptCount val="8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numCache>
            </c:numRef>
          </c:cat>
          <c:val>
            <c:numRef>
              <c:f>国家衛健委発表に基づく感染状況!$X$27:$X$922</c:f>
              <c:numCache>
                <c:formatCode>#,##0_);[Red]\(#,##0\)</c:formatCode>
                <c:ptCount val="89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国家衛健委発表に基づく感染状況!$W$27:$W$922</c:f>
              <c:numCache>
                <c:formatCode>m"月"d"日"</c:formatCode>
                <c:ptCount val="8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numCache>
            </c:numRef>
          </c:cat>
          <c:val>
            <c:numRef>
              <c:f>国家衛健委発表に基づく感染状況!$Y$27:$Y$922</c:f>
              <c:numCache>
                <c:formatCode>General</c:formatCode>
                <c:ptCount val="89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香港マカオ台湾の患者・海外輸入症例・無症状病原体保有者!$CP$189:$CP$919</c:f>
              <c:numCache>
                <c:formatCode>m"月"d"日"</c:formatCode>
                <c:ptCount val="7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numCache>
            </c:numRef>
          </c:cat>
          <c:val>
            <c:numRef>
              <c:f>香港マカオ台湾の患者・海外輸入症例・無症状病原体保有者!$CQ$189:$CQ$919</c:f>
              <c:numCache>
                <c:formatCode>General</c:formatCode>
                <c:ptCount val="73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香港マカオ台湾の患者・海外輸入症例・無症状病原体保有者!$CN$189:$CN$920</c:f>
              <c:numCache>
                <c:formatCode>m"月"d"日"</c:formatCode>
                <c:ptCount val="73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numCache>
            </c:numRef>
          </c:cat>
          <c:val>
            <c:numRef>
              <c:f>香港マカオ台湾の患者・海外輸入症例・無症状病原体保有者!$CO$189:$CO$920</c:f>
              <c:numCache>
                <c:formatCode>General</c:formatCode>
                <c:ptCount val="73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香港マカオ台湾の患者・海外輸入症例・無症状病原体保有者!$BJ$97:$BJ$919</c:f>
              <c:numCache>
                <c:formatCode>m"月"d"日"</c:formatCode>
                <c:ptCount val="82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numCache>
            </c:numRef>
          </c:cat>
          <c:val>
            <c:numRef>
              <c:f>香港マカオ台湾の患者・海外輸入症例・無症状病原体保有者!$BL$97:$BL$919</c:f>
              <c:numCache>
                <c:formatCode>General</c:formatCode>
                <c:ptCount val="82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香港マカオ台湾の患者・海外輸入症例・無症状病原体保有者!$BJ$97:$BJ$919</c:f>
              <c:numCache>
                <c:formatCode>m"月"d"日"</c:formatCode>
                <c:ptCount val="82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numCache>
            </c:numRef>
          </c:cat>
          <c:val>
            <c:numRef>
              <c:f>香港マカオ台湾の患者・海外輸入症例・無症状病原体保有者!$BK$97:$BK$919</c:f>
              <c:numCache>
                <c:formatCode>General</c:formatCode>
                <c:ptCount val="82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国家衛健委発表に基づく感染状況!$W$27:$W$921</c:f>
              <c:numCache>
                <c:formatCode>m"月"d"日"</c:formatCode>
                <c:ptCount val="8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numCache>
            </c:numRef>
          </c:cat>
          <c:val>
            <c:numRef>
              <c:f>国家衛健委発表に基づく感染状況!$X$27:$X$921</c:f>
              <c:numCache>
                <c:formatCode>#,##0_);[Red]\(#,##0\)</c:formatCode>
                <c:ptCount val="89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国家衛健委発表に基づく感染状況!$W$27:$W$921</c:f>
              <c:numCache>
                <c:formatCode>m"月"d"日"</c:formatCode>
                <c:ptCount val="8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numCache>
            </c:numRef>
          </c:cat>
          <c:val>
            <c:numRef>
              <c:f>国家衛健委発表に基づく感染状況!$Y$27:$Y$921</c:f>
              <c:numCache>
                <c:formatCode>General</c:formatCode>
                <c:ptCount val="89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香港マカオ台湾の患者・海外輸入症例・無症状病原体保有者!$CP$189:$CP$919</c:f>
              <c:numCache>
                <c:formatCode>m"月"d"日"</c:formatCode>
                <c:ptCount val="7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numCache>
            </c:numRef>
          </c:cat>
          <c:val>
            <c:numRef>
              <c:f>香港マカオ台湾の患者・海外輸入症例・無症状病原体保有者!$CQ$189:$CQ$919</c:f>
              <c:numCache>
                <c:formatCode>General</c:formatCode>
                <c:ptCount val="73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香港マカオ台湾の患者・海外輸入症例・無症状病原体保有者!$CN$189:$CN$920</c:f>
              <c:numCache>
                <c:formatCode>m"月"d"日"</c:formatCode>
                <c:ptCount val="73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numCache>
            </c:numRef>
          </c:cat>
          <c:val>
            <c:numRef>
              <c:f>香港マカオ台湾の患者・海外輸入症例・無症状病原体保有者!$CO$189:$CO$920</c:f>
              <c:numCache>
                <c:formatCode>General</c:formatCode>
                <c:ptCount val="73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国家衛健委発表に基づく感染状況!$Z$27:$Z$919</c:f>
              <c:numCache>
                <c:formatCode>m"月"d"日"</c:formatCode>
                <c:ptCount val="8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numCache>
            </c:numRef>
          </c:cat>
          <c:val>
            <c:numRef>
              <c:f>国家衛健委発表に基づく感染状況!$AA$27:$AA$919</c:f>
              <c:numCache>
                <c:formatCode>General</c:formatCode>
                <c:ptCount val="89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国家衛健委発表に基づく感染状況!$Z$27:$Z$919</c:f>
              <c:numCache>
                <c:formatCode>m"月"d"日"</c:formatCode>
                <c:ptCount val="8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numCache>
            </c:numRef>
          </c:cat>
          <c:val>
            <c:numRef>
              <c:f>国家衛健委発表に基づく感染状況!$AB$27:$AB$919</c:f>
              <c:numCache>
                <c:formatCode>General</c:formatCode>
                <c:ptCount val="89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香港マカオ台湾の患者・海外輸入症例・無症状病原体保有者!$BE$70:$BE$920</c:f>
              <c:numCache>
                <c:formatCode>m"月"d"日"</c:formatCode>
                <c:ptCount val="85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numCache>
            </c:numRef>
          </c:cat>
          <c:val>
            <c:numRef>
              <c:f>香港マカオ台湾の患者・海外輸入症例・無症状病原体保有者!$BF$70:$BF$920</c:f>
              <c:numCache>
                <c:formatCode>General</c:formatCode>
                <c:ptCount val="85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22</c:v>
                </c:pt>
                <c:pt idx="841">
                  <c:v>19</c:v>
                </c:pt>
                <c:pt idx="842">
                  <c:v>46</c:v>
                </c:pt>
                <c:pt idx="843">
                  <c:v>37</c:v>
                </c:pt>
                <c:pt idx="844">
                  <c:v>34</c:v>
                </c:pt>
                <c:pt idx="845">
                  <c:v>15</c:v>
                </c:pt>
                <c:pt idx="846">
                  <c:v>21</c:v>
                </c:pt>
                <c:pt idx="847">
                  <c:v>25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香港マカオ台湾の患者・海外輸入症例・無症状病原体保有者!$BE$70:$BE$920</c:f>
              <c:numCache>
                <c:formatCode>m"月"d"日"</c:formatCode>
                <c:ptCount val="85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numCache>
            </c:numRef>
          </c:cat>
          <c:val>
            <c:numRef>
              <c:f>香港マカオ台湾の患者・海外輸入症例・無症状病原体保有者!$BG$70:$BG$920</c:f>
              <c:numCache>
                <c:formatCode>General</c:formatCode>
                <c:ptCount val="85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19156</c:v>
                </c:pt>
                <c:pt idx="841">
                  <c:v>19175</c:v>
                </c:pt>
                <c:pt idx="842">
                  <c:v>19221</c:v>
                </c:pt>
                <c:pt idx="843">
                  <c:v>19258</c:v>
                </c:pt>
                <c:pt idx="844">
                  <c:v>19292</c:v>
                </c:pt>
                <c:pt idx="845">
                  <c:v>19307</c:v>
                </c:pt>
                <c:pt idx="846">
                  <c:v>19328</c:v>
                </c:pt>
                <c:pt idx="847">
                  <c:v>19353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香港マカオ台湾の患者・海外輸入症例・無症状病原体保有者!$BX$29:$BX$920</c:f>
              <c:numCache>
                <c:formatCode>m"月"d"日"</c:formatCode>
                <c:ptCount val="8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numCache>
            </c:numRef>
          </c:cat>
          <c:val>
            <c:numRef>
              <c:f>香港マカオ台湾の患者・海外輸入症例・無症状病原体保有者!$BY$29:$BY$920</c:f>
              <c:numCache>
                <c:formatCode>General</c:formatCode>
                <c:ptCount val="89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香港マカオ台湾の患者・海外輸入症例・無症状病原体保有者!$BX$29:$BX$920</c:f>
              <c:numCache>
                <c:formatCode>m"月"d"日"</c:formatCode>
                <c:ptCount val="8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numCache>
            </c:numRef>
          </c:cat>
          <c:val>
            <c:numRef>
              <c:f>香港マカオ台湾の患者・海外輸入症例・無症状病原体保有者!$BZ$29:$BZ$920</c:f>
              <c:numCache>
                <c:formatCode>General</c:formatCode>
                <c:ptCount val="8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香港マカオ台湾の患者・海外輸入症例・無症状病原体保有者!$BX$29:$BX$920</c:f>
              <c:numCache>
                <c:formatCode>m"月"d"日"</c:formatCode>
                <c:ptCount val="8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numCache>
            </c:numRef>
          </c:cat>
          <c:val>
            <c:numRef>
              <c:f>香港マカオ台湾の患者・海外輸入症例・無症状病原体保有者!$CA$29:$CA$920</c:f>
              <c:numCache>
                <c:formatCode>General</c:formatCode>
                <c:ptCount val="8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香港マカオ台湾の患者・海外輸入症例・無症状病原体保有者!$CB$29:$CB$920</c:f>
              <c:numCache>
                <c:formatCode>m"月"d"日"</c:formatCode>
                <c:ptCount val="8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numCache>
            </c:numRef>
          </c:cat>
          <c:val>
            <c:numRef>
              <c:f>香港マカオ台湾の患者・海外輸入症例・無症状病原体保有者!$CC$29:$CC$920</c:f>
              <c:numCache>
                <c:formatCode>General</c:formatCode>
                <c:ptCount val="89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香港マカオ台湾の患者・海外輸入症例・無症状病原体保有者!$CB$29:$CB$920</c:f>
              <c:numCache>
                <c:formatCode>m"月"d"日"</c:formatCode>
                <c:ptCount val="8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numCache>
            </c:numRef>
          </c:cat>
          <c:val>
            <c:numRef>
              <c:f>香港マカオ台湾の患者・海外輸入症例・無症状病原体保有者!$CD$29:$CD$920</c:f>
              <c:numCache>
                <c:formatCode>General</c:formatCode>
                <c:ptCount val="8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香港マカオ台湾の患者・海外輸入症例・無症状病原体保有者!$CB$29:$CB$920</c:f>
              <c:numCache>
                <c:formatCode>m"月"d"日"</c:formatCode>
                <c:ptCount val="8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numCache>
            </c:numRef>
          </c:cat>
          <c:val>
            <c:numRef>
              <c:f>香港マカオ台湾の患者・海外輸入症例・無症状病原体保有者!$CE$29:$CE$920</c:f>
              <c:numCache>
                <c:formatCode>General</c:formatCode>
                <c:ptCount val="8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7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429391847351255"/>
          <c:y val="0.38363026090890329"/>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香港マカオ台湾の患者・海外輸入症例・無症状病原体保有者!$CL$29:$CL$920</c:f>
              <c:numCache>
                <c:formatCode>m"月"d"日"</c:formatCode>
                <c:ptCount val="8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numCache>
            </c:numRef>
          </c:cat>
          <c:val>
            <c:numRef>
              <c:f>香港マカオ台湾の患者・海外輸入症例・無症状病原体保有者!$CM$29:$CM$920</c:f>
              <c:numCache>
                <c:formatCode>General</c:formatCode>
                <c:ptCount val="89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香港マカオ台湾の患者・海外輸入症例・無症状病原体保有者!$CI$29:$CI$920</c:f>
              <c:numCache>
                <c:formatCode>m"月"d"日"</c:formatCode>
                <c:ptCount val="8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numCache>
            </c:numRef>
          </c:cat>
          <c:val>
            <c:numRef>
              <c:f>香港マカオ台湾の患者・海外輸入症例・無症状病原体保有者!$CJ$29:$CJ$920</c:f>
              <c:numCache>
                <c:formatCode>General</c:formatCode>
                <c:ptCount val="89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香港マカオ台湾の患者・海外輸入症例・無症状病原体保有者!$CI$29:$CI$920</c:f>
              <c:numCache>
                <c:formatCode>m"月"d"日"</c:formatCode>
                <c:ptCount val="89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numCache>
            </c:numRef>
          </c:cat>
          <c:val>
            <c:numRef>
              <c:f>香港マカオ台湾の患者・海外輸入症例・無症状病原体保有者!$CK$29:$CK$920</c:f>
              <c:numCache>
                <c:formatCode>General</c:formatCode>
                <c:ptCount val="8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香港マカオ台湾の患者・海外輸入症例・無症状病原体保有者!$CP$189:$CP$919</c:f>
              <c:numCache>
                <c:formatCode>m"月"d"日"</c:formatCode>
                <c:ptCount val="7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numCache>
            </c:numRef>
          </c:cat>
          <c:val>
            <c:numRef>
              <c:f>香港マカオ台湾の患者・海外輸入症例・無症状病原体保有者!$CQ$189:$CQ$919</c:f>
              <c:numCache>
                <c:formatCode>General</c:formatCode>
                <c:ptCount val="73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香港マカオ台湾の患者・海外輸入症例・無症状病原体保有者!$CN$189:$CN$920</c:f>
              <c:numCache>
                <c:formatCode>m"月"d"日"</c:formatCode>
                <c:ptCount val="73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numCache>
            </c:numRef>
          </c:cat>
          <c:val>
            <c:numRef>
              <c:f>香港マカオ台湾の患者・海外輸入症例・無症状病原体保有者!$CO$189:$CO$920</c:f>
              <c:numCache>
                <c:formatCode>General</c:formatCode>
                <c:ptCount val="73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40"/>
  <sheetViews>
    <sheetView zoomScale="98" zoomScaleNormal="98" workbookViewId="0">
      <pane xSplit="2" ySplit="5" topLeftCell="C912" activePane="bottomRight" state="frozen"/>
      <selection pane="topRight" activeCell="C1" sqref="C1"/>
      <selection pane="bottomLeft" activeCell="A8" sqref="A8"/>
      <selection pane="bottomRight" activeCell="C920" sqref="C920"/>
    </sheetView>
  </sheetViews>
  <sheetFormatPr defaultRowHeight="18.45" x14ac:dyDescent="0.65"/>
  <cols>
    <col min="1" max="1" width="1.0703125" customWidth="1"/>
    <col min="2" max="2" width="9.35546875" style="45" bestFit="1" customWidth="1"/>
    <col min="3" max="3" width="5.5703125" customWidth="1"/>
    <col min="4" max="4" width="10.42578125" hidden="1" customWidth="1"/>
    <col min="5" max="5" width="9.5" customWidth="1"/>
    <col min="6" max="6" width="6.2109375" bestFit="1" customWidth="1"/>
    <col min="7" max="7" width="7" customWidth="1"/>
    <col min="8" max="8" width="7.140625" bestFit="1" customWidth="1"/>
    <col min="9" max="9" width="8.35546875" customWidth="1"/>
    <col min="10" max="10" width="5.92578125" bestFit="1" customWidth="1"/>
    <col min="11" max="11" width="6.85546875" bestFit="1" customWidth="1"/>
    <col min="12" max="12" width="5" bestFit="1" customWidth="1"/>
    <col min="13" max="13" width="5.35546875" bestFit="1" customWidth="1"/>
    <col min="14" max="14" width="5.5703125" customWidth="1"/>
    <col min="15" max="15" width="7.140625" bestFit="1" customWidth="1"/>
    <col min="16" max="16" width="7.7109375" bestFit="1" customWidth="1"/>
    <col min="17" max="17" width="9.5" bestFit="1" customWidth="1"/>
    <col min="18" max="19" width="8.640625" customWidth="1"/>
    <col min="20" max="20" width="8.7109375" bestFit="1" customWidth="1"/>
    <col min="21" max="21" width="63.640625" bestFit="1" customWidth="1"/>
    <col min="23" max="23" width="13.640625" customWidth="1"/>
    <col min="24" max="24" width="5.640625" customWidth="1"/>
    <col min="25" max="25" width="6.85546875" customWidth="1"/>
    <col min="26" max="26" width="8.85546875" bestFit="1" customWidth="1"/>
    <col min="27" max="28" width="4.7109375" customWidth="1"/>
    <col min="29" max="29" width="4.140625" bestFit="1" customWidth="1"/>
    <col min="30" max="30" width="2.5" customWidth="1"/>
    <col min="31" max="31" width="8.85546875" bestFit="1" customWidth="1"/>
  </cols>
  <sheetData>
    <row r="1" spans="2:21" ht="26.15" x14ac:dyDescent="0.65">
      <c r="B1" s="128"/>
      <c r="C1" s="302" t="s">
        <v>78</v>
      </c>
      <c r="D1" s="302"/>
      <c r="E1" s="302"/>
      <c r="F1" s="302"/>
      <c r="G1" s="302"/>
      <c r="H1" s="302"/>
      <c r="I1" s="302"/>
      <c r="J1" s="302"/>
      <c r="K1" s="302"/>
      <c r="L1" s="302"/>
      <c r="M1" s="302"/>
      <c r="N1" s="302"/>
      <c r="O1" s="302"/>
      <c r="P1" s="87"/>
      <c r="Q1" s="87"/>
      <c r="R1" s="87"/>
      <c r="S1" s="87"/>
      <c r="T1" s="87"/>
      <c r="U1" s="86">
        <v>44742</v>
      </c>
    </row>
    <row r="2" spans="2:21" ht="13" customHeight="1" x14ac:dyDescent="0.65">
      <c r="B2" s="45">
        <v>1</v>
      </c>
      <c r="E2" s="112" t="s">
        <v>125</v>
      </c>
      <c r="F2" s="113"/>
      <c r="G2" s="112"/>
      <c r="H2" s="113"/>
      <c r="I2" s="113"/>
      <c r="J2" s="113"/>
      <c r="U2" s="72" t="s">
        <v>77</v>
      </c>
    </row>
    <row r="3" spans="2:21" ht="5.5" customHeight="1" thickBot="1" x14ac:dyDescent="0.7"/>
    <row r="4" spans="2:21" ht="18" customHeight="1" x14ac:dyDescent="0.65">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5" customHeight="1" thickBot="1" x14ac:dyDescent="0.7">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65">
      <c r="B6" s="64"/>
      <c r="C6" s="202"/>
      <c r="D6" s="203"/>
      <c r="E6" s="204"/>
      <c r="F6" s="205"/>
      <c r="G6" s="202"/>
      <c r="H6" s="204"/>
      <c r="I6" s="205"/>
      <c r="J6" s="202"/>
      <c r="K6" s="204"/>
      <c r="L6" s="202"/>
      <c r="M6" s="204"/>
      <c r="N6" s="202"/>
      <c r="O6" s="205"/>
      <c r="P6" s="206"/>
      <c r="Q6" s="205"/>
      <c r="R6" s="202"/>
      <c r="S6" s="205"/>
      <c r="T6" s="205"/>
      <c r="U6" s="65"/>
    </row>
    <row r="7" spans="2:21" x14ac:dyDescent="0.65">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65">
      <c r="B8" s="200">
        <v>43831</v>
      </c>
      <c r="C8" s="202"/>
      <c r="D8" s="203"/>
      <c r="E8" s="204"/>
      <c r="F8" s="205"/>
      <c r="G8" s="202"/>
      <c r="H8" s="204"/>
      <c r="I8" s="205"/>
      <c r="J8" s="202"/>
      <c r="K8" s="204"/>
      <c r="L8" s="202"/>
      <c r="M8" s="204"/>
      <c r="N8" s="202"/>
      <c r="O8" s="205"/>
      <c r="P8" s="206"/>
      <c r="Q8" s="205"/>
      <c r="R8" s="202"/>
      <c r="S8" s="205"/>
      <c r="T8" s="205"/>
      <c r="U8" s="65"/>
    </row>
    <row r="9" spans="2:21" x14ac:dyDescent="0.65">
      <c r="B9" s="76">
        <v>43832</v>
      </c>
      <c r="C9" s="202"/>
      <c r="D9" s="203"/>
      <c r="E9" s="204"/>
      <c r="F9" s="205"/>
      <c r="G9" s="202"/>
      <c r="H9" s="204"/>
      <c r="I9" s="205"/>
      <c r="J9" s="202"/>
      <c r="K9" s="204"/>
      <c r="L9" s="202"/>
      <c r="M9" s="204"/>
      <c r="N9" s="202"/>
      <c r="O9" s="205"/>
      <c r="P9" s="206"/>
      <c r="Q9" s="205"/>
      <c r="R9" s="202"/>
      <c r="S9" s="205"/>
      <c r="T9" s="205"/>
      <c r="U9" s="65"/>
    </row>
    <row r="10" spans="2:21" x14ac:dyDescent="0.65">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65">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65">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65">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65">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65">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65">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65">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65">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65">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65">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65">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65">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65">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65">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65">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65">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65">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9" x14ac:dyDescent="0.65">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9" x14ac:dyDescent="0.65">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65">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65">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65">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65">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65">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65">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65">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65">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65">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65">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65">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65">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65">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65">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9" x14ac:dyDescent="0.65">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65">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9" x14ac:dyDescent="0.65">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65">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9" x14ac:dyDescent="0.65">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65">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65">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5.3" x14ac:dyDescent="0.65">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65">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65">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65">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5.3" x14ac:dyDescent="0.65">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65">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9" x14ac:dyDescent="0.65">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65">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65">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65">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65">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65">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65">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65">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65">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65">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65">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65">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65">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65">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65">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65">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65">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65">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65">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65">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65">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65">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65">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65">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65">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65">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65">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65">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65">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65">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65">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65">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65">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65">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65">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65">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65">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65">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65">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65">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65">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65">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65">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65">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65">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65">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65">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65">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65">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65">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65">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65">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65">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65">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65">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65">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65">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65">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9" x14ac:dyDescent="0.65">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65">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65">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65">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65">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65">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65">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65">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65">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65">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65">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65">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65">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65">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65">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65">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65">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65">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65">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65">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65">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65">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65">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65">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65">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65">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65">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65">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65">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65">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65">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65">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65">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65">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65">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65">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65">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65">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65">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65">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65">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65">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65">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65">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65">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65">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65">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65">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65">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65">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65">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65">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65">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65">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65">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65">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65">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65">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65">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65">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65">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65">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65">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65">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65">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65">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65">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65">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65">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65">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65">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65">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65">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65">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65">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65">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65">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65">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65">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65">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65">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65">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65">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65">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65">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65">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65">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65">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65">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65">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65">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65">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65">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65">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65">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65">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65">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65">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65">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65">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65">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65">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65">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65">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65">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65">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65">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65">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65">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65">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65">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65">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65">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65">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65">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65">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65">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65">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65">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65">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65">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65">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65">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65">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65">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65">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65">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65">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65">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65">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65">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65">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65">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65">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65">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65">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65">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65">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65">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65">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65">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65">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65">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65">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65">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65">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65">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65">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65">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65">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65">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65">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65">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65">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65">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65">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65">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65">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65">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65">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65">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65">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65">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65">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65">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65">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65">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65">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65">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65">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65">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65">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65">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65">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65">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65">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65">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65">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65">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65">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65">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65">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65">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65">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65">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65">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65">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65">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65">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65">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65">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65">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65">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65">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65">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65">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65">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65">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65">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65">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65">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65">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65">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65">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65">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65">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65">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65">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65">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65">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65">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65">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65">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65">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65">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65">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65">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65">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65">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65">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65">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65">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65">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65">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65">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65">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65">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65">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65">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65">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65">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65">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65">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65">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65">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65">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65">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65">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65">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65">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65">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65">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65">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65">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65">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65">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65">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65">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65">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65">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65">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65">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65">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65">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65">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65">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65">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65">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65">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65">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65">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65">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65">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65">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65">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65">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65">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65">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65">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65">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65">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65">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65">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65">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65">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65">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65">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65">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65">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65">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65">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65">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65">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65">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65">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65">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65">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65">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65">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65">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65">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65">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65">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65">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65">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65">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65">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65">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65">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65">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65">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65">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65">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65">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65">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65">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65">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65">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65">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65">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65">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65">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65">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65">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65">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65">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65">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65">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65">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65">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65">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65">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65">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65">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65">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65">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65">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65">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65">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65">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65">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65">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65">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65">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65">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65">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65">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65">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65">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65">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65">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65">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65">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65">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65">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65">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65">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65">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65">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65">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65">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65">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65">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65">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65">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65">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65">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65">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65">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65">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65">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65">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65">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65">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65">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65">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65">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65">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65">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65">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65">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65">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65">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65">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65">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65">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65">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65">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65">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65">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65">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65">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65">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65">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65">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65">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65">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65">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65">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65">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65">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65">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65">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65">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65">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65">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65">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65">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65">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65">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65">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65">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65">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65">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65">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65">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65">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65">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65">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65">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65">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65">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65">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65">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65">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65">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65">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65">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65">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65">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65">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65">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65">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65">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65">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65">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65">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65">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65">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65">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65">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65">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65">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65">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65">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65">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65">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65">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65">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65">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65">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65">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65">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65">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65">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65">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65">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65">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65">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65">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65">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65">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65">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65">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65">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65">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65">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65">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65">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65">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65">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65">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65">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65">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65">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65">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65">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65">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65">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65">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65">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65">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65">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65">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65">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65">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65">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65">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65">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65">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65">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65">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65">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65">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65">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65">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65">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65">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65">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65">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65">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65">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65">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65">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65">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65">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65">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65">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65">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65">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65">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65">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65">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65">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65">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65">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65">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65">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65">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65">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65">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65">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65">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65">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65">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65">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65">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65">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65">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65">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65">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65">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65">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65">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65">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65">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65">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65">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65">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65">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65">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65">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65">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65">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65">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65">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65">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65">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65">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65">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65">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65">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65">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65">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65">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65">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65">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65">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65">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65">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65">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65">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65">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65">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65">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65">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65">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65">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65">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65">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65">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65">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65">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65">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65">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65">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65">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65">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65">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65">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65">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65">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65">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65">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65">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65">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65">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65">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65">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65">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65">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65">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65">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65">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65">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65">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65">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65">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65">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65">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65">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65">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65">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65">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65">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65">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65">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65">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65">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65">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65">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65">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65">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65">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65">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65">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65">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65">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65">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65">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65">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65">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65">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65">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65">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65">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65">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65">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65">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65">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65">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65">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65">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65">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65">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65">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65">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65">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65">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65">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65">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65">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65">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65">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65">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65">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65">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65">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65">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65">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65">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65">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65">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65">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65">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65">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65">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65">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65">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65">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65">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65">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65">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65">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65">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65">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65">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65">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65">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65">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65">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65">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65">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65">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65">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65">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65">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65">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65">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65">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65">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65">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65">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65">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65">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65">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65">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65">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65">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65">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65">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65">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65">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65">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65">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65">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65">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65">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65">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65">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65">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65">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+G806-香港マカオ台湾の患者・海外輸入症例・無症状病原体保有者!B919</f>
        <v>528</v>
      </c>
    </row>
    <row r="807" spans="2:32" x14ac:dyDescent="0.65">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+G807-香港マカオ台湾の患者・海外輸入症例・無症状病原体保有者!B920</f>
        <v>555</v>
      </c>
    </row>
    <row r="808" spans="2:32" x14ac:dyDescent="0.65">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+G808-香港マカオ台湾の患者・海外輸入症例・無症状病原体保有者!B921</f>
        <v>588</v>
      </c>
    </row>
    <row r="809" spans="2:32" x14ac:dyDescent="0.65">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+G809-香港マカオ台湾の患者・海外輸入症例・無症状病原体保有者!B922</f>
        <v>1106</v>
      </c>
    </row>
    <row r="810" spans="2:32" x14ac:dyDescent="0.65">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+G810-香港マカオ台湾の患者・海外輸入症例・無症状病原体保有者!B923</f>
        <v>1437</v>
      </c>
    </row>
    <row r="811" spans="2:32" x14ac:dyDescent="0.65">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+G811-香港マカオ台湾の患者・海外輸入症例・無症状病原体保有者!B924</f>
        <v>3602</v>
      </c>
    </row>
    <row r="812" spans="2:32" x14ac:dyDescent="0.65">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65">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65">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65">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65">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65">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65">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65">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65">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65">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65">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65">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65">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65">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65">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65">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65">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65">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+G829-[1]香港マカオ台湾の患者・海外輸入症例・無症状病原体保有者!B837</f>
        <v>2129</v>
      </c>
    </row>
    <row r="830" spans="2:32" x14ac:dyDescent="0.65">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+G830-[1]香港マカオ台湾の患者・海外輸入症例・無症状病原体保有者!B838</f>
        <v>1506</v>
      </c>
    </row>
    <row r="831" spans="2:32" x14ac:dyDescent="0.65">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+G831-[1]香港マカオ台湾の患者・海外輸入症例・無症状病原体保有者!B839</f>
        <v>1405</v>
      </c>
    </row>
    <row r="832" spans="2:32" x14ac:dyDescent="0.65">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+G832-[1]香港マカオ台湾の患者・海外輸入症例・無症状病原体保有者!B840</f>
        <v>1235</v>
      </c>
    </row>
    <row r="833" spans="2:32" x14ac:dyDescent="0.65">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+G833-[1]香港マカオ台湾の患者・海外輸入症例・無症状病原体保有者!B841</f>
        <v>1415</v>
      </c>
    </row>
    <row r="834" spans="2:32" x14ac:dyDescent="0.65">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+G834-[1]香港マカオ台湾の患者・海外輸入症例・無症状病原体保有者!B842</f>
        <v>1323</v>
      </c>
    </row>
    <row r="835" spans="2:32" x14ac:dyDescent="0.65">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+G835-[1]香港マカオ台湾の患者・海外輸入症例・無症状病原体保有者!B843</f>
        <v>1576</v>
      </c>
    </row>
    <row r="836" spans="2:32" x14ac:dyDescent="0.65">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+G836-[1]香港マカオ台湾の患者・海外輸入症例・無症状病原体保有者!B844</f>
        <v>1350</v>
      </c>
    </row>
    <row r="837" spans="2:32" x14ac:dyDescent="0.65">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+G837-[1]香港マカオ台湾の患者・海外輸入症例・無症状病原体保有者!B845</f>
        <v>1351</v>
      </c>
    </row>
    <row r="838" spans="2:32" x14ac:dyDescent="0.65">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+G838-[1]香港マカオ台湾の患者・海外輸入症例・無症状病原体保有者!B846</f>
        <v>1184</v>
      </c>
    </row>
    <row r="839" spans="2:32" x14ac:dyDescent="0.65">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+G839-[1]香港マカオ台湾の患者・海外輸入症例・無症状病原体保有者!B847</f>
        <v>1272</v>
      </c>
    </row>
    <row r="840" spans="2:32" x14ac:dyDescent="0.65">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+G840-[1]香港マカオ台湾の患者・海外輸入症例・無症状病原体保有者!B848</f>
        <v>1513</v>
      </c>
    </row>
    <row r="841" spans="2:32" ht="19.5" customHeight="1" x14ac:dyDescent="0.65">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+G841-[1]香港マカオ台湾の患者・海外輸入症例・無症状病原体保有者!B849</f>
        <v>3020</v>
      </c>
    </row>
    <row r="842" spans="2:32" x14ac:dyDescent="0.65">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+G842-[1]香港マカオ台湾の患者・海外輸入症例・無症状病原体保有者!B850</f>
        <v>3486</v>
      </c>
    </row>
    <row r="843" spans="2:32" x14ac:dyDescent="0.65">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+G843-[1]香港マカオ台湾の患者・海外輸入症例・無症状病原体保有者!B851</f>
        <v>3896</v>
      </c>
    </row>
    <row r="844" spans="2:32" x14ac:dyDescent="0.65">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+G844-[1]香港マカオ台湾の患者・海外輸入症例・無症状病原体保有者!B852</f>
        <v>3529</v>
      </c>
    </row>
    <row r="845" spans="2:32" x14ac:dyDescent="0.65">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+G845-[1]香港マカオ台湾の患者・海外輸入症例・無症状病原体保有者!B853</f>
        <v>2742</v>
      </c>
    </row>
    <row r="846" spans="2:32" x14ac:dyDescent="0.65">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+G846-[1]香港マカオ台湾の患者・海外輸入症例・無症状病原体保有者!B854</f>
        <v>3316</v>
      </c>
    </row>
    <row r="847" spans="2:32" x14ac:dyDescent="0.65">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+G847-[1]香港マカオ台湾の患者・海外輸入症例・無症状病原体保有者!B855</f>
        <v>2761</v>
      </c>
    </row>
    <row r="848" spans="2:32" x14ac:dyDescent="0.65">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+G848-[1]香港マカオ台湾の患者・海外輸入症例・無症状病原体保有者!B856</f>
        <v>2841</v>
      </c>
    </row>
    <row r="849" spans="2:32" x14ac:dyDescent="0.65">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+G849-[1]香港マカオ台湾の患者・海外輸入症例・無症状病原体保有者!B857</f>
        <v>2133</v>
      </c>
    </row>
    <row r="850" spans="2:32" x14ac:dyDescent="0.65">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+G850-[1]香港マカオ台湾の患者・海外輸入症例・無症状病原体保有者!B858</f>
        <v>2988</v>
      </c>
    </row>
    <row r="851" spans="2:32" x14ac:dyDescent="0.65">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+G851-[1]香港マカオ台湾の患者・海外輸入症例・無症状病原体保有者!B859</f>
        <v>1580</v>
      </c>
    </row>
    <row r="852" spans="2:32" x14ac:dyDescent="0.65">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+G852-[1]香港マカオ台湾の患者・海外輸入症例・無症状病原体保有者!B860</f>
        <v>2680</v>
      </c>
    </row>
    <row r="853" spans="2:32" x14ac:dyDescent="0.65">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+G853-[1]香港マカオ台湾の患者・海外輸入症例・無症状病原体保有者!B861</f>
        <v>1923</v>
      </c>
    </row>
    <row r="854" spans="2:32" x14ac:dyDescent="0.65">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+G854-[1]香港マカオ台湾の患者・海外輸入症例・無症状病原体保有者!B862</f>
        <v>1824</v>
      </c>
    </row>
    <row r="855" spans="2:32" x14ac:dyDescent="0.65">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+G855-[1]香港マカオ台湾の患者・海外輸入症例・無症状病原体保有者!B863</f>
        <v>1503</v>
      </c>
    </row>
    <row r="856" spans="2:32" x14ac:dyDescent="0.65">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+G856-[1]香港マカオ台湾の患者・海外輸入症例・無症状病原体保有者!B864</f>
        <v>5659</v>
      </c>
    </row>
    <row r="857" spans="2:32" x14ac:dyDescent="0.65">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+G857-[1]香港マカオ台湾の患者・海外輸入症例・無症状病原体保有者!B865</f>
        <v>1424</v>
      </c>
    </row>
    <row r="858" spans="2:32" x14ac:dyDescent="0.65">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+G858-[1]香港マカオ台湾の患者・海外輸入症例・無症状病原体保有者!B866</f>
        <v>920</v>
      </c>
    </row>
    <row r="859" spans="2:32" x14ac:dyDescent="0.65">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+G859-[1]香港マカオ台湾の患者・海外輸入症例・無症状病原体保有者!B867</f>
        <v>865</v>
      </c>
    </row>
    <row r="860" spans="2:32" x14ac:dyDescent="0.65">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+G860-[1]香港マカオ台湾の患者・海外輸入症例・無症状病原体保有者!B868</f>
        <v>384</v>
      </c>
    </row>
    <row r="861" spans="2:32" x14ac:dyDescent="0.65">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+G861-[1]香港マカオ台湾の患者・海外輸入症例・無症状病原体保有者!B869</f>
        <v>362</v>
      </c>
    </row>
    <row r="862" spans="2:32" x14ac:dyDescent="0.65">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+G862-[1]香港マカオ台湾の患者・海外輸入症例・無症状病原体保有者!B870</f>
        <v>373</v>
      </c>
    </row>
    <row r="863" spans="2:32" x14ac:dyDescent="0.65">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+G863-[1]香港マカオ台湾の患者・海外輸入症例・無症状病原体保有者!B871</f>
        <v>374</v>
      </c>
    </row>
    <row r="864" spans="2:32" x14ac:dyDescent="0.65">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+G864-[1]香港マカオ台湾の患者・海外輸入症例・無症状病原体保有者!B872</f>
        <v>351</v>
      </c>
    </row>
    <row r="865" spans="2:32" x14ac:dyDescent="0.65">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+G865-[1]香港マカオ台湾の患者・海外輸入症例・無症状病原体保有者!B873</f>
        <v>329</v>
      </c>
    </row>
    <row r="866" spans="2:32" x14ac:dyDescent="0.65">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+G866-[1]香港マカオ台湾の患者・海外輸入症例・無症状病原体保有者!B874</f>
        <v>415</v>
      </c>
    </row>
    <row r="867" spans="2:32" x14ac:dyDescent="0.65">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+G867-[1]香港マカオ台湾の患者・海外輸入症例・無症状病原体保有者!B875</f>
        <v>357</v>
      </c>
    </row>
    <row r="868" spans="2:32" x14ac:dyDescent="0.65">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+G868-[1]香港マカオ台湾の患者・海外輸入症例・無症状病原体保有者!B876</f>
        <v>324</v>
      </c>
    </row>
    <row r="869" spans="2:32" x14ac:dyDescent="0.65">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+G869-[1]香港マカオ台湾の患者・海外輸入症例・無症状病原体保有者!B877</f>
        <v>237</v>
      </c>
    </row>
    <row r="870" spans="2:32" x14ac:dyDescent="0.65">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+G870-[1]香港マカオ台湾の患者・海外輸入症例・無症状病原体保有者!B878</f>
        <v>331</v>
      </c>
    </row>
    <row r="871" spans="2:32" x14ac:dyDescent="0.65">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+G871-[1]香港マカオ台湾の患者・海外輸入症例・無症状病原体保有者!B879</f>
        <v>276</v>
      </c>
    </row>
    <row r="872" spans="2:32" x14ac:dyDescent="0.65">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+G872-[1]香港マカオ台湾の患者・海外輸入症例・無症状病原体保有者!B880</f>
        <v>239</v>
      </c>
    </row>
    <row r="873" spans="2:32" x14ac:dyDescent="0.65">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+G873-[1]香港マカオ台湾の患者・海外輸入症例・無症状病原体保有者!B881</f>
        <v>151</v>
      </c>
    </row>
    <row r="874" spans="2:32" x14ac:dyDescent="0.65">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+G874-[1]香港マカオ台湾の患者・海外輸入症例・無症状病原体保有者!B882</f>
        <v>175</v>
      </c>
    </row>
    <row r="875" spans="2:32" x14ac:dyDescent="0.65">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+G875-[1]香港マカオ台湾の患者・海外輸入症例・無症状病原体保有者!B883</f>
        <v>240</v>
      </c>
    </row>
    <row r="876" spans="2:32" x14ac:dyDescent="0.65">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+G876-[1]香港マカオ台湾の患者・海外輸入症例・無症状病原体保有者!B884</f>
        <v>212</v>
      </c>
    </row>
    <row r="877" spans="2:32" x14ac:dyDescent="0.65">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+G877-[1]香港マカオ台湾の患者・海外輸入症例・無症状病原体保有者!B885</f>
        <v>193</v>
      </c>
    </row>
    <row r="878" spans="2:32" x14ac:dyDescent="0.65">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+G878-[1]香港マカオ台湾の患者・海外輸入症例・無症状病原体保有者!B886</f>
        <v>201</v>
      </c>
    </row>
    <row r="879" spans="2:32" x14ac:dyDescent="0.65">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+G879-[1]香港マカオ台湾の患者・海外輸入症例・無症状病原体保有者!B887</f>
        <v>169</v>
      </c>
    </row>
    <row r="880" spans="2:32" x14ac:dyDescent="0.65">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+G880-[1]香港マカオ台湾の患者・海外輸入症例・無症状病原体保有者!B888</f>
        <v>187</v>
      </c>
    </row>
    <row r="881" spans="2:32" x14ac:dyDescent="0.65">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+G881-[1]香港マカオ台湾の患者・海外輸入症例・無症状病原体保有者!B889</f>
        <v>156</v>
      </c>
    </row>
    <row r="882" spans="2:32" x14ac:dyDescent="0.65">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+G882-[1]香港マカオ台湾の患者・海外輸入症例・無症状病原体保有者!B890</f>
        <v>117</v>
      </c>
    </row>
    <row r="883" spans="2:32" x14ac:dyDescent="0.65">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+G883-[1]香港マカオ台湾の患者・海外輸入症例・無症状病原体保有者!B891</f>
        <v>130</v>
      </c>
    </row>
    <row r="884" spans="2:32" x14ac:dyDescent="0.65">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+G884-[1]香港マカオ台湾の患者・海外輸入症例・無症状病原体保有者!B892</f>
        <v>102</v>
      </c>
    </row>
    <row r="885" spans="2:32" x14ac:dyDescent="0.65">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+G885-[1]香港マカオ台湾の患者・海外輸入症例・無症状病原体保有者!B893</f>
        <v>96</v>
      </c>
    </row>
    <row r="886" spans="2:32" x14ac:dyDescent="0.65">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+G886-[1]香港マカオ台湾の患者・海外輸入症例・無症状病原体保有者!B894</f>
        <v>82</v>
      </c>
    </row>
    <row r="887" spans="2:32" x14ac:dyDescent="0.65">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+G887-[1]香港マカオ台湾の患者・海外輸入症例・無症状病原体保有者!B895</f>
        <v>34</v>
      </c>
    </row>
    <row r="888" spans="2:32" x14ac:dyDescent="0.65">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+G888-[1]香港マカオ台湾の患者・海外輸入症例・無症状病原体保有者!B896</f>
        <v>50</v>
      </c>
    </row>
    <row r="889" spans="2:32" x14ac:dyDescent="0.65">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+G889-[1]香港マカオ台湾の患者・海外輸入症例・無症状病原体保有者!B897</f>
        <v>35</v>
      </c>
    </row>
    <row r="890" spans="2:32" x14ac:dyDescent="0.65">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+G890-[1]香港マカオ台湾の患者・海外輸入症例・無症状病原体保有者!B898</f>
        <v>37</v>
      </c>
    </row>
    <row r="891" spans="2:32" x14ac:dyDescent="0.65">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+G891-[1]香港マカオ台湾の患者・海外輸入症例・無症状病原体保有者!B899</f>
        <v>37</v>
      </c>
    </row>
    <row r="892" spans="2:32" x14ac:dyDescent="0.65">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+G892-[1]香港マカオ台湾の患者・海外輸入症例・無症状病原体保有者!B900</f>
        <v>46</v>
      </c>
    </row>
    <row r="893" spans="2:32" x14ac:dyDescent="0.65">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+G893-[1]香港マカオ台湾の患者・海外輸入症例・無症状病原体保有者!B901</f>
        <v>56</v>
      </c>
    </row>
    <row r="894" spans="2:32" x14ac:dyDescent="0.65">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+G894-[1]香港マカオ台湾の患者・海外輸入症例・無症状病原体保有者!B902</f>
        <v>31</v>
      </c>
    </row>
    <row r="895" spans="2:32" x14ac:dyDescent="0.65">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+G895-[1]香港マカオ台湾の患者・海外輸入症例・無症状病原体保有者!B903</f>
        <v>57</v>
      </c>
    </row>
    <row r="896" spans="2:32" x14ac:dyDescent="0.65">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+G896-[1]香港マカオ台湾の患者・海外輸入症例・無症状病原体保有者!B904</f>
        <v>67</v>
      </c>
    </row>
    <row r="897" spans="2:32" x14ac:dyDescent="0.65">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+G897-[1]香港マカオ台湾の患者・海外輸入症例・無症状病原体保有者!B905</f>
        <v>70</v>
      </c>
    </row>
    <row r="898" spans="2:32" x14ac:dyDescent="0.65">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+G898-[1]香港マカオ台湾の患者・海外輸入症例・無症状病原体保有者!B906</f>
        <v>45</v>
      </c>
    </row>
    <row r="899" spans="2:32" x14ac:dyDescent="0.65">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+G899-[1]香港マカオ台湾の患者・海外輸入症例・無症状病原体保有者!B907</f>
        <v>79</v>
      </c>
    </row>
    <row r="900" spans="2:32" x14ac:dyDescent="0.65">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+G900-[1]香港マカオ台湾の患者・海外輸入症例・無症状病原体保有者!B908</f>
        <v>134</v>
      </c>
    </row>
    <row r="901" spans="2:32" x14ac:dyDescent="0.65">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+G901-[1]香港マカオ台湾の患者・海外輸入症例・無症状病原体保有者!B909</f>
        <v>89</v>
      </c>
    </row>
    <row r="902" spans="2:32" x14ac:dyDescent="0.65">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+G902-[1]香港マカオ台湾の患者・海外輸入症例・無症状病原体保有者!B910</f>
        <v>95</v>
      </c>
    </row>
    <row r="903" spans="2:32" x14ac:dyDescent="0.65">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+G903-[1]香港マカオ台湾の患者・海外輸入症例・無症状病原体保有者!B911</f>
        <v>77</v>
      </c>
    </row>
    <row r="904" spans="2:32" x14ac:dyDescent="0.65">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f>+G904-[1]香港マカオ台湾の患者・海外輸入症例・無症状病原体保有者!B912</f>
        <v>64</v>
      </c>
    </row>
    <row r="905" spans="2:32" x14ac:dyDescent="0.65">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f>+G905-[1]香港マカオ台湾の患者・海外輸入症例・無症状病原体保有者!B913</f>
        <v>54</v>
      </c>
    </row>
    <row r="906" spans="2:32" x14ac:dyDescent="0.65">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f>+G906-[1]香港マカオ台湾の患者・海外輸入症例・無症状病原体保有者!B914</f>
        <v>35</v>
      </c>
    </row>
    <row r="907" spans="2:32" x14ac:dyDescent="0.65">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f>+G907-[1]香港マカオ台湾の患者・海外輸入症例・無症状病原体保有者!B915</f>
        <v>36</v>
      </c>
    </row>
    <row r="908" spans="2:32" x14ac:dyDescent="0.65">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f>+G908-[1]香港マカオ台湾の患者・海外輸入症例・無症状病原体保有者!B916</f>
        <v>38</v>
      </c>
    </row>
    <row r="909" spans="2:32" x14ac:dyDescent="0.65">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f>+G909-[1]香港マカオ台湾の患者・海外輸入症例・無症状病原体保有者!B917</f>
        <v>37</v>
      </c>
    </row>
    <row r="910" spans="2:32" x14ac:dyDescent="0.65">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 si="373">+G910</f>
        <v>31</v>
      </c>
      <c r="Y910">
        <f t="shared" ref="Y910" si="374">+H910</f>
        <v>225349</v>
      </c>
      <c r="Z910" s="123">
        <f t="shared" si="368"/>
        <v>44733</v>
      </c>
      <c r="AA910">
        <f t="shared" ref="AA910" si="375">+L910</f>
        <v>0</v>
      </c>
      <c r="AB910">
        <f t="shared" ref="AB910" si="376">+M910</f>
        <v>5226</v>
      </c>
      <c r="AC910">
        <v>373</v>
      </c>
      <c r="AE910" s="1">
        <f t="shared" si="369"/>
        <v>44733</v>
      </c>
      <c r="AF910" s="293">
        <f>+G910-[1]香港マカオ台湾の患者・海外輸入症例・無症状病原体保有者!B918</f>
        <v>31</v>
      </c>
    </row>
    <row r="911" spans="2:32" x14ac:dyDescent="0.65">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ref="X911" si="377">+G911</f>
        <v>48</v>
      </c>
      <c r="Y911">
        <f t="shared" ref="Y911" si="378">+H911</f>
        <v>225397</v>
      </c>
      <c r="Z911" s="123">
        <f t="shared" si="368"/>
        <v>44734</v>
      </c>
      <c r="AA911">
        <f t="shared" ref="AA911" si="379">+L911</f>
        <v>0</v>
      </c>
      <c r="AB911">
        <f t="shared" ref="AB911" si="380">+M911</f>
        <v>5226</v>
      </c>
      <c r="AC911">
        <v>373</v>
      </c>
      <c r="AE911" s="1">
        <f t="shared" si="369"/>
        <v>44734</v>
      </c>
      <c r="AF911" s="293">
        <f>+G911-[1]香港マカオ台湾の患者・海外輸入症例・無症状病原体保有者!B919</f>
        <v>48</v>
      </c>
    </row>
    <row r="912" spans="2:32" x14ac:dyDescent="0.65">
      <c r="B912" s="220">
        <v>44735</v>
      </c>
      <c r="C912" s="48">
        <v>1</v>
      </c>
      <c r="D912" s="84"/>
      <c r="E912" s="110"/>
      <c r="F912" s="57">
        <v>1</v>
      </c>
      <c r="G912" s="48">
        <v>37</v>
      </c>
      <c r="H912" s="89">
        <f t="shared" ref="H912" si="381">+H911+G912</f>
        <v>225434</v>
      </c>
      <c r="I912" s="89">
        <f t="shared" ref="I912" si="382">+H912-M912-O912</f>
        <v>660</v>
      </c>
      <c r="J912" s="48">
        <v>-1</v>
      </c>
      <c r="K912" s="56">
        <f t="shared" si="370"/>
        <v>3</v>
      </c>
      <c r="L912" s="48">
        <v>0</v>
      </c>
      <c r="M912" s="89">
        <f t="shared" si="371"/>
        <v>5226</v>
      </c>
      <c r="N912" s="48">
        <v>94</v>
      </c>
      <c r="O912" s="89">
        <f t="shared" ref="O912" si="383">+N912+O911</f>
        <v>219548</v>
      </c>
      <c r="P912" s="111">
        <f t="shared" si="372"/>
        <v>5299</v>
      </c>
      <c r="Q912" s="57">
        <v>4235438</v>
      </c>
      <c r="R912" s="48">
        <v>5298</v>
      </c>
      <c r="S912" s="118"/>
      <c r="T912" s="57">
        <v>105498</v>
      </c>
      <c r="U912" s="78"/>
      <c r="W912" s="1">
        <f t="shared" ref="W912" si="384">+B912</f>
        <v>44735</v>
      </c>
      <c r="X912" s="122">
        <f t="shared" ref="X912" si="385">+G912</f>
        <v>37</v>
      </c>
      <c r="Y912">
        <f t="shared" ref="Y912" si="386">+H912</f>
        <v>225434</v>
      </c>
      <c r="Z912" s="123">
        <f t="shared" ref="Z912" si="387">+B912</f>
        <v>44735</v>
      </c>
      <c r="AA912">
        <f t="shared" ref="AA912" si="388">+L912</f>
        <v>0</v>
      </c>
      <c r="AB912">
        <f t="shared" ref="AB912" si="389">+M912</f>
        <v>5226</v>
      </c>
      <c r="AC912">
        <v>373</v>
      </c>
      <c r="AE912" s="1">
        <f t="shared" ref="AE912" si="390">+B912</f>
        <v>44735</v>
      </c>
      <c r="AF912" s="293">
        <f>+G912-[1]香港マカオ台湾の患者・海外輸入症例・無症状病原体保有者!B920</f>
        <v>37</v>
      </c>
    </row>
    <row r="913" spans="2:32" x14ac:dyDescent="0.65">
      <c r="B913" s="220">
        <v>44736</v>
      </c>
      <c r="C913" s="48">
        <v>0</v>
      </c>
      <c r="D913" s="84"/>
      <c r="E913" s="110"/>
      <c r="F913" s="57">
        <v>0</v>
      </c>
      <c r="G913" s="48">
        <v>53</v>
      </c>
      <c r="H913" s="89">
        <f t="shared" ref="H913" si="391">+H912+G913</f>
        <v>225487</v>
      </c>
      <c r="I913" s="89">
        <f t="shared" ref="I913" si="392">+H913-M913-O913</f>
        <v>623</v>
      </c>
      <c r="J913" s="48">
        <v>0</v>
      </c>
      <c r="K913" s="56">
        <f t="shared" ref="K913" si="393">+J913+K912</f>
        <v>3</v>
      </c>
      <c r="L913" s="48">
        <v>0</v>
      </c>
      <c r="M913" s="89">
        <f t="shared" ref="M913" si="394">+L913+M912</f>
        <v>5226</v>
      </c>
      <c r="N913" s="48">
        <v>90</v>
      </c>
      <c r="O913" s="89">
        <f t="shared" ref="O913" si="395">+N913+O912</f>
        <v>219638</v>
      </c>
      <c r="P913" s="111">
        <f t="shared" ref="P913" si="396">+Q913-Q912</f>
        <v>6354</v>
      </c>
      <c r="Q913" s="57">
        <v>4241792</v>
      </c>
      <c r="R913" s="48">
        <v>4684</v>
      </c>
      <c r="S913" s="118"/>
      <c r="T913" s="57">
        <v>107156</v>
      </c>
      <c r="U913" s="78"/>
      <c r="W913" s="1">
        <f t="shared" ref="W913" si="397">+B913</f>
        <v>44736</v>
      </c>
      <c r="X913" s="122">
        <f t="shared" ref="X913" si="398">+G913</f>
        <v>53</v>
      </c>
      <c r="Y913">
        <f t="shared" ref="Y913" si="399">+H913</f>
        <v>225487</v>
      </c>
      <c r="Z913" s="123">
        <f t="shared" ref="Z913" si="400">+B913</f>
        <v>44736</v>
      </c>
      <c r="AA913">
        <f t="shared" ref="AA913" si="401">+L913</f>
        <v>0</v>
      </c>
      <c r="AB913">
        <f t="shared" ref="AB913" si="402">+M913</f>
        <v>5226</v>
      </c>
      <c r="AC913">
        <v>373</v>
      </c>
      <c r="AE913" s="1">
        <f t="shared" ref="AE913" si="403">+B913</f>
        <v>44736</v>
      </c>
      <c r="AF913" s="293">
        <f>+G913-[1]香港マカオ台湾の患者・海外輸入症例・無症状病原体保有者!B921</f>
        <v>53</v>
      </c>
    </row>
    <row r="914" spans="2:32" x14ac:dyDescent="0.65">
      <c r="B914" s="220">
        <v>44737</v>
      </c>
      <c r="C914" s="48">
        <v>0</v>
      </c>
      <c r="D914" s="84"/>
      <c r="E914" s="110"/>
      <c r="F914" s="57">
        <v>0</v>
      </c>
      <c r="G914" s="48">
        <v>39</v>
      </c>
      <c r="H914" s="89">
        <f t="shared" ref="H914" si="404">+H913+G914</f>
        <v>225526</v>
      </c>
      <c r="I914" s="89">
        <f t="shared" ref="I914" si="405">+H914-M914-O914</f>
        <v>586</v>
      </c>
      <c r="J914" s="48">
        <v>-1</v>
      </c>
      <c r="K914" s="56">
        <f t="shared" ref="K914" si="406">+J914+K913</f>
        <v>2</v>
      </c>
      <c r="L914" s="48">
        <v>0</v>
      </c>
      <c r="M914" s="89">
        <f t="shared" ref="M914" si="407">+L914+M913</f>
        <v>5226</v>
      </c>
      <c r="N914" s="48">
        <v>76</v>
      </c>
      <c r="O914" s="89">
        <f t="shared" ref="O914" si="408">+N914+O913</f>
        <v>219714</v>
      </c>
      <c r="P914" s="111">
        <f t="shared" ref="P914" si="409">+Q914-Q913</f>
        <v>5536</v>
      </c>
      <c r="Q914" s="57">
        <v>4247328</v>
      </c>
      <c r="R914" s="48">
        <v>7981</v>
      </c>
      <c r="S914" s="118"/>
      <c r="T914" s="57">
        <v>104709</v>
      </c>
      <c r="U914" s="78"/>
      <c r="W914" s="1">
        <f t="shared" ref="W914" si="410">+B914</f>
        <v>44737</v>
      </c>
      <c r="X914" s="122">
        <f t="shared" ref="X914" si="411">+G914</f>
        <v>39</v>
      </c>
      <c r="Y914">
        <f t="shared" ref="Y914" si="412">+H914</f>
        <v>225526</v>
      </c>
      <c r="Z914" s="123">
        <f t="shared" ref="Z914" si="413">+B914</f>
        <v>44737</v>
      </c>
      <c r="AA914">
        <f t="shared" ref="AA914" si="414">+L914</f>
        <v>0</v>
      </c>
      <c r="AB914">
        <f t="shared" ref="AB914" si="415">+M914</f>
        <v>5226</v>
      </c>
      <c r="AC914">
        <v>373</v>
      </c>
      <c r="AE914" s="1">
        <f t="shared" ref="AE914" si="416">+B914</f>
        <v>44737</v>
      </c>
      <c r="AF914" s="293">
        <f>+G914-[1]香港マカオ台湾の患者・海外輸入症例・無症状病原体保有者!B922</f>
        <v>39</v>
      </c>
    </row>
    <row r="915" spans="2:32" x14ac:dyDescent="0.65">
      <c r="B915" s="220">
        <v>44738</v>
      </c>
      <c r="C915" s="48">
        <v>0</v>
      </c>
      <c r="D915" s="84"/>
      <c r="E915" s="110"/>
      <c r="F915" s="57">
        <v>0</v>
      </c>
      <c r="G915" s="48">
        <v>39</v>
      </c>
      <c r="H915" s="89">
        <f t="shared" ref="H915" si="417">+H914+G915</f>
        <v>225565</v>
      </c>
      <c r="I915" s="89">
        <f t="shared" ref="I915" si="418">+H915-M915-O915</f>
        <v>548</v>
      </c>
      <c r="J915" s="48">
        <v>0</v>
      </c>
      <c r="K915" s="56">
        <f t="shared" ref="K915:K916" si="419">+J915+K914</f>
        <v>2</v>
      </c>
      <c r="L915" s="48">
        <v>0</v>
      </c>
      <c r="M915" s="89">
        <f t="shared" ref="M915" si="420">+L915+M914</f>
        <v>5226</v>
      </c>
      <c r="N915" s="48">
        <v>77</v>
      </c>
      <c r="O915" s="89">
        <f t="shared" ref="O915" si="421">+N915+O914</f>
        <v>219791</v>
      </c>
      <c r="P915" s="111">
        <f t="shared" ref="P915" si="422">+Q915-Q914</f>
        <v>3707</v>
      </c>
      <c r="Q915" s="57">
        <v>4251035</v>
      </c>
      <c r="R915" s="48">
        <v>10625</v>
      </c>
      <c r="S915" s="118"/>
      <c r="T915" s="57">
        <v>97790</v>
      </c>
      <c r="U915" s="78"/>
      <c r="W915" s="1">
        <f t="shared" ref="W915" si="423">+B915</f>
        <v>44738</v>
      </c>
      <c r="X915" s="122">
        <f t="shared" ref="X915" si="424">+G915</f>
        <v>39</v>
      </c>
      <c r="Y915">
        <f t="shared" ref="Y915" si="425">+H915</f>
        <v>225565</v>
      </c>
      <c r="Z915" s="123">
        <f t="shared" ref="Z915" si="426">+B915</f>
        <v>44738</v>
      </c>
      <c r="AA915">
        <f t="shared" ref="AA915" si="427">+L915</f>
        <v>0</v>
      </c>
      <c r="AB915">
        <f t="shared" ref="AB915" si="428">+M915</f>
        <v>5226</v>
      </c>
      <c r="AC915">
        <v>373</v>
      </c>
      <c r="AE915" s="1">
        <f t="shared" ref="AE915" si="429">+B915</f>
        <v>44738</v>
      </c>
      <c r="AF915" s="293">
        <f>+G915-[1]香港マカオ台湾の患者・海外輸入症例・無症状病原体保有者!B923</f>
        <v>39</v>
      </c>
    </row>
    <row r="916" spans="2:32" x14ac:dyDescent="0.65">
      <c r="B916" s="220">
        <v>44739</v>
      </c>
      <c r="C916" s="48">
        <v>0</v>
      </c>
      <c r="D916" s="84"/>
      <c r="E916" s="110"/>
      <c r="F916" s="57">
        <v>0</v>
      </c>
      <c r="G916" s="48">
        <v>16</v>
      </c>
      <c r="H916" s="89">
        <f t="shared" ref="H916" si="430">+H915+G916</f>
        <v>225581</v>
      </c>
      <c r="I916" s="89">
        <f t="shared" ref="I916" si="431">+H916-M916-O916</f>
        <v>487</v>
      </c>
      <c r="J916" s="48">
        <v>-1</v>
      </c>
      <c r="K916" s="56">
        <f t="shared" si="419"/>
        <v>1</v>
      </c>
      <c r="L916" s="48">
        <v>0</v>
      </c>
      <c r="M916" s="89">
        <f t="shared" ref="M916" si="432">+L916+M915</f>
        <v>5226</v>
      </c>
      <c r="N916" s="48">
        <v>77</v>
      </c>
      <c r="O916" s="89">
        <f t="shared" ref="O916" si="433">+N916+O915</f>
        <v>219868</v>
      </c>
      <c r="P916" s="111">
        <f t="shared" ref="P916" si="434">+Q916-Q915</f>
        <v>4903</v>
      </c>
      <c r="Q916" s="57">
        <v>4255938</v>
      </c>
      <c r="R916" s="48">
        <v>9499</v>
      </c>
      <c r="S916" s="118"/>
      <c r="T916" s="57">
        <v>93190</v>
      </c>
      <c r="U916" s="78"/>
      <c r="W916" s="1">
        <f t="shared" ref="W916" si="435">+B916</f>
        <v>44739</v>
      </c>
      <c r="X916" s="122">
        <f t="shared" ref="X916" si="436">+G916</f>
        <v>16</v>
      </c>
      <c r="Y916">
        <f t="shared" ref="Y916" si="437">+H916</f>
        <v>225581</v>
      </c>
      <c r="Z916" s="123">
        <f t="shared" ref="Z916" si="438">+B916</f>
        <v>44739</v>
      </c>
      <c r="AA916">
        <f t="shared" ref="AA916" si="439">+L916</f>
        <v>0</v>
      </c>
      <c r="AB916">
        <f t="shared" ref="AB916" si="440">+M916</f>
        <v>5226</v>
      </c>
      <c r="AC916">
        <v>373</v>
      </c>
      <c r="AE916" s="1">
        <f t="shared" ref="AE916" si="441">+B916</f>
        <v>44739</v>
      </c>
      <c r="AF916" s="293">
        <f>+G916-[1]香港マカオ台湾の患者・海外輸入症例・無症状病原体保有者!B924</f>
        <v>16</v>
      </c>
    </row>
    <row r="917" spans="2:32" x14ac:dyDescent="0.65">
      <c r="B917" s="220">
        <v>44740</v>
      </c>
      <c r="C917" s="48">
        <v>0</v>
      </c>
      <c r="D917" s="84"/>
      <c r="E917" s="110"/>
      <c r="F917" s="57">
        <v>0</v>
      </c>
      <c r="G917" s="48">
        <v>24</v>
      </c>
      <c r="H917" s="89">
        <f t="shared" ref="H917" si="442">+H916+G917</f>
        <v>225605</v>
      </c>
      <c r="I917" s="89">
        <f t="shared" ref="I917" si="443">+H917-M917-O917</f>
        <v>464</v>
      </c>
      <c r="J917" s="48">
        <v>0</v>
      </c>
      <c r="K917" s="56">
        <f t="shared" ref="K917" si="444">+J917+K916</f>
        <v>1</v>
      </c>
      <c r="L917" s="48">
        <v>0</v>
      </c>
      <c r="M917" s="89">
        <f t="shared" ref="M917" si="445">+L917+M916</f>
        <v>5226</v>
      </c>
      <c r="N917" s="48">
        <v>47</v>
      </c>
      <c r="O917" s="89">
        <f t="shared" ref="O917" si="446">+N917+O916</f>
        <v>219915</v>
      </c>
      <c r="P917" s="111">
        <f t="shared" ref="P917" si="447">+Q917-Q916</f>
        <v>5105</v>
      </c>
      <c r="Q917" s="57">
        <v>4261043</v>
      </c>
      <c r="R917" s="48">
        <v>9621</v>
      </c>
      <c r="S917" s="118"/>
      <c r="T917" s="57">
        <v>88674</v>
      </c>
      <c r="U917" s="78"/>
      <c r="W917" s="1">
        <f t="shared" ref="W917" si="448">+B917</f>
        <v>44740</v>
      </c>
      <c r="X917" s="122">
        <f t="shared" ref="X917" si="449">+G917</f>
        <v>24</v>
      </c>
      <c r="Y917">
        <f t="shared" ref="Y917" si="450">+H917</f>
        <v>225605</v>
      </c>
      <c r="Z917" s="123">
        <f t="shared" ref="Z917" si="451">+B917</f>
        <v>44740</v>
      </c>
      <c r="AA917">
        <f t="shared" ref="AA917" si="452">+L917</f>
        <v>0</v>
      </c>
      <c r="AB917">
        <f t="shared" ref="AB917" si="453">+M917</f>
        <v>5226</v>
      </c>
      <c r="AC917">
        <v>373</v>
      </c>
      <c r="AE917" s="1">
        <f t="shared" ref="AE917" si="454">+B917</f>
        <v>44740</v>
      </c>
      <c r="AF917" s="293">
        <f>+G917-[1]香港マカオ台湾の患者・海外輸入症例・無症状病原体保有者!B925</f>
        <v>24</v>
      </c>
    </row>
    <row r="918" spans="2:32" x14ac:dyDescent="0.65">
      <c r="B918" s="220">
        <v>44741</v>
      </c>
      <c r="C918" s="48">
        <v>0</v>
      </c>
      <c r="D918" s="84"/>
      <c r="E918" s="110"/>
      <c r="F918" s="57">
        <v>0</v>
      </c>
      <c r="G918" s="48">
        <v>33</v>
      </c>
      <c r="H918" s="89">
        <f t="shared" ref="H918" si="455">+H917+G918</f>
        <v>225638</v>
      </c>
      <c r="I918" s="89">
        <f t="shared" ref="I918" si="456">+H918-M918-O918</f>
        <v>432</v>
      </c>
      <c r="J918" s="48">
        <v>0</v>
      </c>
      <c r="K918" s="56">
        <f t="shared" ref="K918" si="457">+J918+K917</f>
        <v>1</v>
      </c>
      <c r="L918" s="48">
        <v>0</v>
      </c>
      <c r="M918" s="89">
        <f t="shared" ref="M918" si="458">+L918+M917</f>
        <v>5226</v>
      </c>
      <c r="N918" s="48">
        <v>65</v>
      </c>
      <c r="O918" s="89">
        <f t="shared" ref="O918" si="459">+N918+O917</f>
        <v>219980</v>
      </c>
      <c r="P918" s="111">
        <f t="shared" ref="P918" si="460">+Q918-Q917</f>
        <v>3316</v>
      </c>
      <c r="Q918" s="57">
        <v>4264359</v>
      </c>
      <c r="R918" s="48">
        <v>11594</v>
      </c>
      <c r="S918" s="118"/>
      <c r="T918" s="57">
        <v>80138</v>
      </c>
      <c r="U918" s="78"/>
      <c r="W918" s="1">
        <f t="shared" ref="W918" si="461">+B918</f>
        <v>44741</v>
      </c>
      <c r="X918" s="122">
        <f t="shared" ref="X918" si="462">+G918</f>
        <v>33</v>
      </c>
      <c r="Y918">
        <f t="shared" ref="Y918" si="463">+H918</f>
        <v>225638</v>
      </c>
      <c r="Z918" s="123">
        <f t="shared" ref="Z918" si="464">+B918</f>
        <v>44741</v>
      </c>
      <c r="AA918">
        <f t="shared" ref="AA918" si="465">+L918</f>
        <v>0</v>
      </c>
      <c r="AB918">
        <f t="shared" ref="AB918" si="466">+M918</f>
        <v>5226</v>
      </c>
      <c r="AC918">
        <v>373</v>
      </c>
      <c r="AE918" s="1">
        <f t="shared" ref="AE918" si="467">+B918</f>
        <v>44741</v>
      </c>
      <c r="AF918" s="293">
        <f>+G918-[1]香港マカオ台湾の患者・海外輸入症例・無症状病原体保有者!B926</f>
        <v>33</v>
      </c>
    </row>
    <row r="919" spans="2:32" x14ac:dyDescent="0.65">
      <c r="B919" s="220"/>
      <c r="C919" s="48"/>
      <c r="D919" s="84"/>
      <c r="E919" s="110"/>
      <c r="F919" s="57"/>
      <c r="G919" s="48"/>
      <c r="H919" s="89"/>
      <c r="I919" s="89"/>
      <c r="J919" s="48"/>
      <c r="K919" s="56"/>
      <c r="L919" s="48"/>
      <c r="M919" s="89"/>
      <c r="N919" s="48"/>
      <c r="O919" s="89"/>
      <c r="P919" s="111"/>
      <c r="Q919" s="57"/>
      <c r="R919" s="48"/>
      <c r="S919" s="118"/>
      <c r="T919" s="57"/>
      <c r="U919" s="78"/>
      <c r="W919" s="1"/>
      <c r="X919" s="122"/>
      <c r="Z919" s="123"/>
      <c r="AE919" s="1"/>
      <c r="AF919" s="293"/>
    </row>
    <row r="920" spans="2:32" x14ac:dyDescent="0.65">
      <c r="B920" s="220"/>
      <c r="C920" s="48"/>
      <c r="D920" s="84"/>
      <c r="E920" s="110"/>
      <c r="F920" s="57"/>
      <c r="G920" s="48"/>
      <c r="H920" s="89"/>
      <c r="I920" s="89"/>
      <c r="J920" s="48"/>
      <c r="K920" s="56"/>
      <c r="L920" s="48"/>
      <c r="M920" s="89"/>
      <c r="N920" s="48"/>
      <c r="O920" s="89"/>
      <c r="P920" s="111"/>
      <c r="Q920" s="57"/>
      <c r="R920" s="48"/>
      <c r="S920" s="118"/>
      <c r="T920" s="57"/>
      <c r="U920" s="78"/>
      <c r="W920" s="1"/>
      <c r="X920" s="122"/>
      <c r="Z920" s="123"/>
      <c r="AE920" s="1"/>
      <c r="AF920" s="293"/>
    </row>
    <row r="921" spans="2:32" ht="18.899999999999999" thickBot="1" x14ac:dyDescent="0.7">
      <c r="B921" s="66"/>
      <c r="C921" s="59"/>
      <c r="D921" s="49"/>
      <c r="E921" s="61"/>
      <c r="F921" s="60"/>
      <c r="G921" s="48"/>
      <c r="H921" s="89"/>
      <c r="I921" s="89"/>
      <c r="J921" s="59"/>
      <c r="K921" s="56"/>
      <c r="L921" s="48"/>
      <c r="M921" s="89"/>
      <c r="N921" s="48"/>
      <c r="O921" s="89"/>
      <c r="P921" s="111"/>
      <c r="Q921" s="60"/>
      <c r="R921" s="48"/>
      <c r="S921" s="60"/>
      <c r="T921" s="60"/>
      <c r="U921" s="78"/>
      <c r="W921" s="1"/>
      <c r="X921" s="122"/>
      <c r="Z921" s="123"/>
      <c r="AE921" s="1"/>
      <c r="AF921" s="293"/>
    </row>
    <row r="922" spans="2:32" ht="9.5500000000000007" customHeight="1" thickBot="1" x14ac:dyDescent="0.7">
      <c r="B922" s="66"/>
      <c r="C922" s="79"/>
      <c r="D922" s="80"/>
      <c r="E922" s="82"/>
      <c r="F922" s="95"/>
      <c r="G922" s="79"/>
      <c r="H922" s="82"/>
      <c r="I922" s="82"/>
      <c r="J922" s="79"/>
      <c r="K922" s="82"/>
      <c r="L922" s="79"/>
      <c r="M922" s="82"/>
      <c r="N922" s="83"/>
      <c r="O922" s="81"/>
      <c r="P922" s="94"/>
      <c r="Q922" s="95"/>
      <c r="R922" s="120"/>
      <c r="S922" s="95"/>
      <c r="T922" s="95"/>
      <c r="U922" s="67"/>
      <c r="AF922" s="293"/>
    </row>
    <row r="923" spans="2:32" x14ac:dyDescent="0.65">
      <c r="M923" s="296">
        <f>SUM(L845:L862)</f>
        <v>503</v>
      </c>
      <c r="AF923" s="293"/>
    </row>
    <row r="924" spans="2:32" ht="13" customHeight="1" x14ac:dyDescent="0.65">
      <c r="E924" s="112"/>
      <c r="F924" s="113"/>
      <c r="G924" s="112" t="s">
        <v>80</v>
      </c>
      <c r="H924" s="113"/>
      <c r="I924" s="113"/>
      <c r="J924" s="113"/>
      <c r="U924" s="72"/>
      <c r="AF924" s="293"/>
    </row>
    <row r="925" spans="2:32" ht="13" customHeight="1" x14ac:dyDescent="0.65">
      <c r="E925" s="112" t="s">
        <v>98</v>
      </c>
      <c r="F925" s="113"/>
      <c r="G925" s="300" t="s">
        <v>79</v>
      </c>
      <c r="H925" s="301"/>
      <c r="I925" s="112" t="s">
        <v>106</v>
      </c>
      <c r="J925" s="113"/>
      <c r="AF925" s="293"/>
    </row>
    <row r="926" spans="2:32" ht="13" customHeight="1" x14ac:dyDescent="0.65">
      <c r="B926" s="129"/>
      <c r="E926" s="114" t="s">
        <v>108</v>
      </c>
      <c r="F926" s="113"/>
      <c r="G926" s="115"/>
      <c r="H926" s="115"/>
      <c r="I926" s="112" t="s">
        <v>107</v>
      </c>
      <c r="J926" s="113"/>
      <c r="AF926" s="293"/>
    </row>
    <row r="927" spans="2:32" ht="18.55" customHeight="1" x14ac:dyDescent="0.65">
      <c r="E927" s="112" t="s">
        <v>96</v>
      </c>
      <c r="F927" s="113"/>
      <c r="G927" s="112" t="s">
        <v>97</v>
      </c>
      <c r="H927" s="113"/>
      <c r="I927" s="113"/>
      <c r="J927" s="113"/>
      <c r="AF927" s="293"/>
    </row>
    <row r="928" spans="2:32" ht="13" customHeight="1" x14ac:dyDescent="0.65">
      <c r="E928" s="112" t="s">
        <v>98</v>
      </c>
      <c r="F928" s="113"/>
      <c r="G928" s="112" t="s">
        <v>99</v>
      </c>
      <c r="H928" s="113"/>
      <c r="I928" s="113"/>
      <c r="J928" s="113"/>
      <c r="AF928" s="293"/>
    </row>
    <row r="929" spans="5:32" ht="13" customHeight="1" x14ac:dyDescent="0.65">
      <c r="E929" s="112" t="s">
        <v>98</v>
      </c>
      <c r="F929" s="113"/>
      <c r="G929" s="112" t="s">
        <v>100</v>
      </c>
      <c r="H929" s="113"/>
      <c r="I929" s="113"/>
      <c r="J929" s="113"/>
      <c r="AF929" s="293"/>
    </row>
    <row r="930" spans="5:32" ht="13" customHeight="1" x14ac:dyDescent="0.65">
      <c r="E930" s="112" t="s">
        <v>101</v>
      </c>
      <c r="F930" s="113"/>
      <c r="G930" s="112" t="s">
        <v>102</v>
      </c>
      <c r="H930" s="113"/>
      <c r="I930" s="113"/>
      <c r="J930" s="113"/>
      <c r="AF930" s="293"/>
    </row>
    <row r="931" spans="5:32" ht="13" customHeight="1" x14ac:dyDescent="0.65">
      <c r="E931" s="112" t="s">
        <v>103</v>
      </c>
      <c r="F931" s="113"/>
      <c r="G931" s="112" t="s">
        <v>104</v>
      </c>
      <c r="H931" s="113"/>
      <c r="I931" s="113"/>
      <c r="J931" s="113"/>
      <c r="AF931" s="293"/>
    </row>
    <row r="932" spans="5:32" x14ac:dyDescent="0.65">
      <c r="AF932" s="293"/>
    </row>
    <row r="933" spans="5:32" x14ac:dyDescent="0.65">
      <c r="AF933" s="293"/>
    </row>
    <row r="934" spans="5:32" x14ac:dyDescent="0.65">
      <c r="AF934" s="293"/>
    </row>
    <row r="935" spans="5:32" x14ac:dyDescent="0.65">
      <c r="AF935" s="293"/>
    </row>
    <row r="936" spans="5:32" x14ac:dyDescent="0.65">
      <c r="AF936" s="293"/>
    </row>
    <row r="937" spans="5:32" x14ac:dyDescent="0.65">
      <c r="AF937" s="293"/>
    </row>
    <row r="938" spans="5:32" x14ac:dyDescent="0.65">
      <c r="AF938" s="293"/>
    </row>
    <row r="939" spans="5:32" x14ac:dyDescent="0.65">
      <c r="AF939" s="293"/>
    </row>
    <row r="940" spans="5:32" x14ac:dyDescent="0.65">
      <c r="AF940" s="293"/>
    </row>
  </sheetData>
  <mergeCells count="12">
    <mergeCell ref="G925:H92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27"/>
  <sheetViews>
    <sheetView tabSelected="1" topLeftCell="A6" zoomScale="96" zoomScaleNormal="96" workbookViewId="0">
      <pane xSplit="1" ySplit="2" topLeftCell="AJ912" activePane="bottomRight" state="frozen"/>
      <selection activeCell="A6" sqref="A6"/>
      <selection pane="topRight" activeCell="B6" sqref="B6"/>
      <selection pane="bottomLeft" activeCell="A8" sqref="A8"/>
      <selection pane="bottomRight" activeCell="AK916" sqref="AK916"/>
    </sheetView>
  </sheetViews>
  <sheetFormatPr defaultRowHeight="18.45" x14ac:dyDescent="0.65"/>
  <cols>
    <col min="1" max="1" width="9.35546875" style="45" bestFit="1" customWidth="1"/>
    <col min="2" max="2" width="4.85546875" bestFit="1" customWidth="1"/>
    <col min="3" max="3" width="6.7109375" bestFit="1" customWidth="1"/>
    <col min="4" max="4" width="7.140625" bestFit="1" customWidth="1"/>
    <col min="5" max="5" width="6.640625" bestFit="1" customWidth="1"/>
    <col min="6" max="6" width="6.42578125" bestFit="1" customWidth="1"/>
    <col min="7" max="8" width="4.85546875" bestFit="1" customWidth="1"/>
    <col min="9" max="9" width="4.85546875" customWidth="1"/>
    <col min="10" max="11" width="4.85546875" bestFit="1" customWidth="1"/>
    <col min="12" max="12" width="8.140625" customWidth="1"/>
    <col min="13" max="15" width="4.85546875" bestFit="1" customWidth="1"/>
    <col min="16" max="16" width="5.42578125" bestFit="1" customWidth="1"/>
    <col min="17" max="17" width="4.85546875" bestFit="1" customWidth="1"/>
    <col min="18" max="18" width="5.42578125" bestFit="1" customWidth="1"/>
    <col min="19" max="19" width="4.85546875" bestFit="1" customWidth="1"/>
    <col min="20" max="20" width="7.5" bestFit="1" customWidth="1"/>
    <col min="21" max="21" width="4.85546875" customWidth="1"/>
    <col min="22" max="22" width="4.85546875" bestFit="1" customWidth="1"/>
    <col min="23" max="23" width="7.5" bestFit="1" customWidth="1"/>
    <col min="24" max="24" width="5.35546875" customWidth="1"/>
    <col min="25" max="25" width="4.35546875" bestFit="1" customWidth="1"/>
    <col min="26" max="26" width="8.640625" style="45"/>
    <col min="27" max="27" width="9.92578125" style="45" customWidth="1"/>
    <col min="28" max="28" width="7.2109375" style="45" bestFit="1" customWidth="1"/>
    <col min="29" max="29" width="7.5" style="45" bestFit="1" customWidth="1"/>
    <col min="30" max="30" width="7.85546875" bestFit="1" customWidth="1"/>
    <col min="31" max="31" width="7.42578125" customWidth="1"/>
    <col min="32" max="32" width="7.85546875" bestFit="1" customWidth="1"/>
    <col min="33" max="33" width="7.5" bestFit="1" customWidth="1"/>
    <col min="34" max="34" width="6.7109375" bestFit="1" customWidth="1"/>
    <col min="35" max="36" width="5.640625" bestFit="1" customWidth="1"/>
    <col min="37" max="42" width="4.85546875" bestFit="1" customWidth="1"/>
    <col min="43" max="43" width="6.7109375" bestFit="1" customWidth="1"/>
    <col min="44" max="44" width="8.92578125" bestFit="1" customWidth="1"/>
    <col min="45" max="45" width="6.42578125" bestFit="1" customWidth="1"/>
    <col min="46" max="46" width="6.7109375" bestFit="1" customWidth="1"/>
    <col min="47" max="47" width="4.85546875" bestFit="1" customWidth="1"/>
    <col min="48" max="48" width="5.640625" bestFit="1" customWidth="1"/>
    <col min="49" max="49" width="4.5703125" bestFit="1" customWidth="1"/>
    <col min="50" max="50" width="9.35546875" style="45" bestFit="1" customWidth="1"/>
    <col min="51" max="52" width="8.5" style="45" bestFit="1" customWidth="1"/>
    <col min="53" max="53" width="4.5703125" style="45" bestFit="1" customWidth="1"/>
    <col min="54" max="54" width="8.5" style="45" bestFit="1" customWidth="1"/>
    <col min="55" max="55" width="8.5" bestFit="1" customWidth="1"/>
    <col min="56" max="56" width="4.5703125" style="45" bestFit="1" customWidth="1"/>
    <col min="57" max="57" width="10.42578125" bestFit="1" customWidth="1"/>
    <col min="58" max="58" width="4.85546875" bestFit="1" customWidth="1"/>
    <col min="59" max="59" width="6.42578125" bestFit="1" customWidth="1"/>
    <col min="60" max="60" width="10.42578125" bestFit="1" customWidth="1"/>
    <col min="61" max="61" width="6.42578125" bestFit="1" customWidth="1"/>
    <col min="62" max="62" width="12.35546875" bestFit="1" customWidth="1"/>
    <col min="64" max="64" width="4.85546875" bestFit="1" customWidth="1"/>
    <col min="65" max="65" width="6.42578125" bestFit="1" customWidth="1"/>
    <col min="66" max="66" width="9" bestFit="1" customWidth="1"/>
    <col min="67" max="67" width="8.140625" customWidth="1"/>
    <col min="68" max="68" width="4.85546875" bestFit="1" customWidth="1"/>
    <col min="69" max="69" width="9.35546875" bestFit="1" customWidth="1"/>
    <col min="70" max="71" width="8.5" bestFit="1" customWidth="1"/>
    <col min="72" max="72" width="6.640625" bestFit="1" customWidth="1"/>
    <col min="73" max="73" width="3.35546875" bestFit="1" customWidth="1"/>
    <col min="74" max="74" width="4.35546875" bestFit="1" customWidth="1"/>
    <col min="75" max="75" width="5.42578125" bestFit="1" customWidth="1"/>
    <col min="76" max="76" width="9.35546875" bestFit="1" customWidth="1"/>
    <col min="77" max="78" width="8.5" bestFit="1" customWidth="1"/>
    <col min="79" max="79" width="6.640625" bestFit="1" customWidth="1"/>
    <col min="80" max="80" width="9.35546875" bestFit="1" customWidth="1"/>
    <col min="81" max="82" width="8.5" bestFit="1" customWidth="1"/>
    <col min="83" max="83" width="6.640625" bestFit="1" customWidth="1"/>
    <col min="84" max="84" width="8.2109375" bestFit="1" customWidth="1"/>
    <col min="85" max="86" width="6.640625" customWidth="1"/>
    <col min="88" max="89" width="8.5" bestFit="1" customWidth="1"/>
    <col min="91" max="91" width="6.640625" bestFit="1" customWidth="1"/>
    <col min="92" max="92" width="9" bestFit="1" customWidth="1"/>
  </cols>
  <sheetData>
    <row r="1" spans="1:97" x14ac:dyDescent="0.65">
      <c r="A1" s="128"/>
      <c r="Z1" s="128"/>
      <c r="AA1" s="128"/>
      <c r="AB1" s="128"/>
      <c r="AC1" s="128"/>
    </row>
    <row r="3" spans="1:97" ht="18.899999999999999" thickBot="1" x14ac:dyDescent="0.7"/>
    <row r="4" spans="1:97" ht="18.899999999999999" thickBot="1" x14ac:dyDescent="0.7">
      <c r="A4" s="62" t="s">
        <v>3</v>
      </c>
      <c r="B4" s="335" t="s">
        <v>130</v>
      </c>
      <c r="C4" s="336"/>
      <c r="D4" s="336"/>
      <c r="E4" s="336"/>
      <c r="F4" s="336"/>
      <c r="G4" s="336"/>
      <c r="H4" s="336"/>
      <c r="I4" s="336"/>
      <c r="J4" s="336"/>
      <c r="K4" s="337"/>
      <c r="L4" s="141" t="s">
        <v>127</v>
      </c>
      <c r="M4" s="142"/>
      <c r="N4" s="142"/>
      <c r="O4" s="142"/>
      <c r="P4" s="142"/>
      <c r="Q4" s="142"/>
      <c r="R4" s="142"/>
      <c r="S4" s="142"/>
      <c r="T4" s="142"/>
      <c r="U4" s="142"/>
      <c r="V4" s="142"/>
      <c r="W4" s="142"/>
      <c r="X4" s="143"/>
      <c r="Z4" s="62" t="s">
        <v>3</v>
      </c>
      <c r="AA4" s="219"/>
      <c r="AB4" s="219"/>
      <c r="AC4" s="219"/>
    </row>
    <row r="5" spans="1:97" ht="18" customHeight="1" x14ac:dyDescent="0.65">
      <c r="A5" s="327" t="s">
        <v>76</v>
      </c>
      <c r="B5" s="340" t="s">
        <v>134</v>
      </c>
      <c r="C5" s="338"/>
      <c r="D5" s="338"/>
      <c r="E5" s="338"/>
      <c r="F5" s="341" t="s">
        <v>135</v>
      </c>
      <c r="G5" s="338" t="s">
        <v>131</v>
      </c>
      <c r="H5" s="338"/>
      <c r="I5" s="338"/>
      <c r="J5" s="338" t="s">
        <v>132</v>
      </c>
      <c r="K5" s="339"/>
      <c r="L5" s="353" t="s">
        <v>69</v>
      </c>
      <c r="M5" s="354"/>
      <c r="N5" s="357" t="s">
        <v>9</v>
      </c>
      <c r="O5" s="358"/>
      <c r="P5" s="365" t="s">
        <v>128</v>
      </c>
      <c r="Q5" s="366"/>
      <c r="R5" s="366"/>
      <c r="S5" s="367"/>
      <c r="T5" s="373" t="s">
        <v>88</v>
      </c>
      <c r="U5" s="374"/>
      <c r="V5" s="374"/>
      <c r="W5" s="374"/>
      <c r="X5" s="375"/>
      <c r="Y5" s="130"/>
      <c r="Z5" s="327" t="s">
        <v>76</v>
      </c>
      <c r="AA5" s="329" t="s">
        <v>161</v>
      </c>
      <c r="AB5" s="330"/>
      <c r="AC5" s="331"/>
      <c r="AD5" s="321" t="s">
        <v>142</v>
      </c>
      <c r="AE5" s="322"/>
      <c r="AF5" s="323"/>
      <c r="AG5" s="323"/>
      <c r="AH5" s="323"/>
      <c r="AI5" s="323"/>
      <c r="AJ5" s="324"/>
      <c r="AK5" s="361" t="s">
        <v>143</v>
      </c>
      <c r="AL5" s="323"/>
      <c r="AM5" s="323"/>
      <c r="AN5" s="323"/>
      <c r="AO5" s="323"/>
      <c r="AP5" s="362"/>
      <c r="AQ5" s="361" t="s">
        <v>144</v>
      </c>
      <c r="AR5" s="323"/>
      <c r="AS5" s="323"/>
      <c r="AT5" s="323"/>
      <c r="AU5" s="323"/>
      <c r="AV5" s="371"/>
    </row>
    <row r="6" spans="1:97" ht="28.5" customHeight="1" x14ac:dyDescent="0.65">
      <c r="A6" s="327"/>
      <c r="B6" s="344" t="s">
        <v>148</v>
      </c>
      <c r="C6" s="345"/>
      <c r="D6" s="348" t="s">
        <v>86</v>
      </c>
      <c r="E6" s="346" t="s">
        <v>136</v>
      </c>
      <c r="F6" s="342"/>
      <c r="G6" s="348" t="s">
        <v>133</v>
      </c>
      <c r="H6" s="348" t="s">
        <v>9</v>
      </c>
      <c r="I6" s="348" t="s">
        <v>86</v>
      </c>
      <c r="J6" s="348" t="s">
        <v>133</v>
      </c>
      <c r="K6" s="349" t="s">
        <v>9</v>
      </c>
      <c r="L6" s="355"/>
      <c r="M6" s="356"/>
      <c r="N6" s="359"/>
      <c r="O6" s="360"/>
      <c r="P6" s="368"/>
      <c r="Q6" s="369"/>
      <c r="R6" s="369"/>
      <c r="S6" s="370"/>
      <c r="T6" s="376"/>
      <c r="U6" s="377"/>
      <c r="V6" s="377"/>
      <c r="W6" s="377"/>
      <c r="X6" s="378"/>
      <c r="Y6" s="130"/>
      <c r="Z6" s="327"/>
      <c r="AA6" s="332"/>
      <c r="AB6" s="333"/>
      <c r="AC6" s="334"/>
      <c r="AD6" s="379" t="s">
        <v>141</v>
      </c>
      <c r="AE6" s="380"/>
      <c r="AF6" s="325"/>
      <c r="AG6" s="325" t="s">
        <v>140</v>
      </c>
      <c r="AH6" s="325"/>
      <c r="AI6" s="325" t="s">
        <v>132</v>
      </c>
      <c r="AJ6" s="326"/>
      <c r="AK6" s="363" t="s">
        <v>141</v>
      </c>
      <c r="AL6" s="325"/>
      <c r="AM6" s="325" t="s">
        <v>140</v>
      </c>
      <c r="AN6" s="325"/>
      <c r="AO6" s="325" t="s">
        <v>132</v>
      </c>
      <c r="AP6" s="364"/>
      <c r="AQ6" s="363" t="s">
        <v>141</v>
      </c>
      <c r="AR6" s="325"/>
      <c r="AS6" s="325" t="s">
        <v>140</v>
      </c>
      <c r="AT6" s="325"/>
      <c r="AU6" s="325" t="s">
        <v>132</v>
      </c>
      <c r="AV6" s="372"/>
      <c r="AY6" s="45" t="s">
        <v>178</v>
      </c>
      <c r="AZ6" s="45" t="s">
        <v>179</v>
      </c>
      <c r="BB6" s="45" t="s">
        <v>177</v>
      </c>
      <c r="BC6" t="s">
        <v>180</v>
      </c>
      <c r="BE6" t="s">
        <v>162</v>
      </c>
      <c r="BH6" t="s">
        <v>162</v>
      </c>
      <c r="BJ6" t="s">
        <v>164</v>
      </c>
      <c r="BR6" t="s">
        <v>142</v>
      </c>
      <c r="BY6" t="s">
        <v>143</v>
      </c>
      <c r="CC6" t="s">
        <v>144</v>
      </c>
      <c r="CI6" t="s">
        <v>142</v>
      </c>
      <c r="CO6" t="s">
        <v>432</v>
      </c>
      <c r="CS6" t="s">
        <v>144</v>
      </c>
    </row>
    <row r="7" spans="1:97" ht="37.299999999999997" thickBot="1" x14ac:dyDescent="0.7">
      <c r="A7" s="328"/>
      <c r="B7" s="140" t="s">
        <v>133</v>
      </c>
      <c r="C7" s="132" t="s">
        <v>9</v>
      </c>
      <c r="D7" s="343"/>
      <c r="E7" s="347"/>
      <c r="F7" s="343"/>
      <c r="G7" s="343"/>
      <c r="H7" s="343"/>
      <c r="I7" s="343"/>
      <c r="J7" s="343"/>
      <c r="K7" s="350"/>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65">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65">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65">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65">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65">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65">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65">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65">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65">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65">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65">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65">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65">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65">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65">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65">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65">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65">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65">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65">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65">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65">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65">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65">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65">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65">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65">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65">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65">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65">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65">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65">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65">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65">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65">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65">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65">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65">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65">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65">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65">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65">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65">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65">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65">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65">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65">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65">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65">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65">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65">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65">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65">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65">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65">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65">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65">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65">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65">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65">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65">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65">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65">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65">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65">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65">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65">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65">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65">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65">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65">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65">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65">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65">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65">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65">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65">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65">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65">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65">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65">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65">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65">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65">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65">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65">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65">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65">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65">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65">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65">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65">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65">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65">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65">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65">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65">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65">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65">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65">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65">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65">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65">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65">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65">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65">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65">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65">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65">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65">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65">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65">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65">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65">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65">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65">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65">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65">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65">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65">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65">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65">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65">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65">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65">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65">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65">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65">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65">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65">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65">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65">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65">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65">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65">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65">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65">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65">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65">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65">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65">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65">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65">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65">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65">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65">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65">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65">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65">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65">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65">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65">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65">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65">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65">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65">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65">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65">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65">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65">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65">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65">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65">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65">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65">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65">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65">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65">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65">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65">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65">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65">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65">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65">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65">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65">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65">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65">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65">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65">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65">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7">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65">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65">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65">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65">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65">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65">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65">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65">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65">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65">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65">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65">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65">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65">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65">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65">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65">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65">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65">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65">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65">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65">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65">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65">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65">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65">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65">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65">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65">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65">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65">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65">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65">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65">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65">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65">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65">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65">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65">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65">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65">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65">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65">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65">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65">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65">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65">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65">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65">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65">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65">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65">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65">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65">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65">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65">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65">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65">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65">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65">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65">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65">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65">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65">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65">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65">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65">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65">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65">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65">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65">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65">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65">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65">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65">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65">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65">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65">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65">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65">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65">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65">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65">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65">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65">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65">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65">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65">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65">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65">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65">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65">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65">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65">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65">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65">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65">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65">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65">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65">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65">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65">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65">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65">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65">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65">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65">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65">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65">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65">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65">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65">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65">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65">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65">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65">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65">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65">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65">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65">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65">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65">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65">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65">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65">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65">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65">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65">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65">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65">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65">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65">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65">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65">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65">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65">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65">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65">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65">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65">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65">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65">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65">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65">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65">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65">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65">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65">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65">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65">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65">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65">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65">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65">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65">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65">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65">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65">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65">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65">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65">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65">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65">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65">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65">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65">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65">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65">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65">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65">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65">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65">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65">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65">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65">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65">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65">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65">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65">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65">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65">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65">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65">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65">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65">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65">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65">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65">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65">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65">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65">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65">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65">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65">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65">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65">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65">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65">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65">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65">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65">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65">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65">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65">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65">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65">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65">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65">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65">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65">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65">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65">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65">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65">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65">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65">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65">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65">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65">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65">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65">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65">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65">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65">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65">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65">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65">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65">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65">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65">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65">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65">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65">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65">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65">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65">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65">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65">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65">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65">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65">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65">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65">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65">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65">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65">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65">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65">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65">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65">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65">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65">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65">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65">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65">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65">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65">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65">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65">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65">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65">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65">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65">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65">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65">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65">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65">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65">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65">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65">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65">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65">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65">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65">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65">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65">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65">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65">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65">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65">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65">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65">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65">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65">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65">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65">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65">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65">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65">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65">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65">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65">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65">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65">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65">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65">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65">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65">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65">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65">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65">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65">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65">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65">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65">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65">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65">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65">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65">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65">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65">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65">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65">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65">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65">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65">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65">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65">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65">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65">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65">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65">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65">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65">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65">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65">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65">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65">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65">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65">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65">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65">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65">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65">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65">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65">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65">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65">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65">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65">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65">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65">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65">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65">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65">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65">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65">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65">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65">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65">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65">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65">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65">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65">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65">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65">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65">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65">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65">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65">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65">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65">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65">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65">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65">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65">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65">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65">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65">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65">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65">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65">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65">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65">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65">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65">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65">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65">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65">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65">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65">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65">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65">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65">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65">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65">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65">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65">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65">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65">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65">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65">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65">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65">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65">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65">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65">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65">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65">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65">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65">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65">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65">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65">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65">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65">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65">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65">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65">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65">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65">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65">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65">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65">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65">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65">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65">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65">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65">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65">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65">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65">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65">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65">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65">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65">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65">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65">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65">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65">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65">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65">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65">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65">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65">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65">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65">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65">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65">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65">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65">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65">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65">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65">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65">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65">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65">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65">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65">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65">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65">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65">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65">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65">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65">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65">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65">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65">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65">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65">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65">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65">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65">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65">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65">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65">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65">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65">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65">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65">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65">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65">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65">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65">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65">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65">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65">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65">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65">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65">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65">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65">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65">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65">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65">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65">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65">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65">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65">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65">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65">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65">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65">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65">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65">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65">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65">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65">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65">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65">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65">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65">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65">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65">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65">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65">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65">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65">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65">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65">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65">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65">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65">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65">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65">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65">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65">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65">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65">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65">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65">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65">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65">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65">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65">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65">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65">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65">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65">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65">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65">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65">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65">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65">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65">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65">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65">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65">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65">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65">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65">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65">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65">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65">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65">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65">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65">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65">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904</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65">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65">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65">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65">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65">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65">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65">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65">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65">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65">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65">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65">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65">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65">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65">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65">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65">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65">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65">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65">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65">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65">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65">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65">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65">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65">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65">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65">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65">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65">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65">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65">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65">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65">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65">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65">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65">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65">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65">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65">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65">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65">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65">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65">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65">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65">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65">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65">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65">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65">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65">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65">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65">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65">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65">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65">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65">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65">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65">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65">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65">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65">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65">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65">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65">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65">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65">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65">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65">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65">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65">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65">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65">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65">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65">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65">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65">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65">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65">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65">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65">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65">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65">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65">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65">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27"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65">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65">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65">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65">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65">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65">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ref="AO828:AO834" si="1185">+AP828-AP827</f>
        <v>0</v>
      </c>
      <c r="AP828" s="186">
        <v>0</v>
      </c>
      <c r="AQ828" s="185">
        <f t="shared" ref="AQ828:AQ838" si="1186">+AR828-AR827</f>
        <v>235</v>
      </c>
      <c r="AR828" s="154">
        <v>23629</v>
      </c>
      <c r="AS828" s="183">
        <f t="shared" ref="AS828:AS838" si="1187">+AT828-AT827</f>
        <v>0</v>
      </c>
      <c r="AT828" s="154">
        <v>13742</v>
      </c>
      <c r="AU828" s="183">
        <f t="shared" ref="AU828:AU838" si="1188">+AV828-AV827</f>
        <v>0</v>
      </c>
      <c r="AV828" s="187">
        <v>853</v>
      </c>
      <c r="AW828" s="237">
        <f t="shared" si="1146"/>
        <v>667</v>
      </c>
      <c r="AX828" s="236">
        <f t="shared" ref="AX828:AX833" si="1189">+A828</f>
        <v>44652</v>
      </c>
      <c r="AY828" s="6">
        <v>0</v>
      </c>
      <c r="AZ828" s="237">
        <f t="shared" ref="AZ828:AZ838" si="1190">+AZ827+AY828</f>
        <v>674</v>
      </c>
      <c r="BA828" s="237">
        <f t="shared" si="1148"/>
        <v>413</v>
      </c>
      <c r="BB828" s="129">
        <v>2</v>
      </c>
      <c r="BC828" s="27">
        <f t="shared" ref="BC828:BC838" si="1191">+BC827+BB828</f>
        <v>1598</v>
      </c>
      <c r="BD828" s="237">
        <f t="shared" si="1150"/>
        <v>448</v>
      </c>
      <c r="BE828" s="228">
        <f t="shared" ref="BE828:BE833" si="1192">+Z828</f>
        <v>44652</v>
      </c>
      <c r="BF828" s="131">
        <f t="shared" ref="BF828:BF859" si="1193">+B828</f>
        <v>43</v>
      </c>
      <c r="BG828" s="131">
        <f t="shared" ref="BG828:BG859" si="1194">+BI828</f>
        <v>17560</v>
      </c>
      <c r="BH828" s="228">
        <f t="shared" ref="BH828:BH833" si="1195">+A828</f>
        <v>44652</v>
      </c>
      <c r="BI828" s="131">
        <f t="shared" ref="BI828:BI859" si="1196">+C828</f>
        <v>17560</v>
      </c>
      <c r="BJ828" s="1">
        <f t="shared" ref="BJ828:BJ859" si="1197">+BE828</f>
        <v>44652</v>
      </c>
      <c r="BK828">
        <f t="shared" ref="BK828:BK859" si="1198">+BM828-BL828</f>
        <v>7789</v>
      </c>
      <c r="BL828">
        <f t="shared" ref="BL828:BL859" si="1199">+M828</f>
        <v>80</v>
      </c>
      <c r="BM828">
        <f t="shared" ref="BM828:BM859" si="1200">+L828</f>
        <v>7869</v>
      </c>
      <c r="BN828" s="1">
        <f t="shared" ref="BN828:BN859" si="1201">+BJ828</f>
        <v>44652</v>
      </c>
      <c r="BO828">
        <f t="shared" ref="BO828:BO838" si="1202">+BO824+BM828</f>
        <v>35411</v>
      </c>
      <c r="BP828">
        <f t="shared" ref="BP828:BP838" si="1203">+BP824+BL828</f>
        <v>8229</v>
      </c>
      <c r="BQ828" s="178">
        <f t="shared" ref="BQ828:BQ833" si="1204">+A828</f>
        <v>44652</v>
      </c>
      <c r="BR828">
        <f t="shared" ref="BR828:BR833" si="1205">+AF828</f>
        <v>298237</v>
      </c>
      <c r="BS828">
        <f t="shared" ref="BS828:BS833" si="1206">+AH828</f>
        <v>48654</v>
      </c>
      <c r="BT828">
        <f t="shared" ref="BT828:BT833" si="1207">+AJ828</f>
        <v>7945</v>
      </c>
      <c r="BU828">
        <v>15</v>
      </c>
      <c r="BV828">
        <f t="shared" ref="BV828:BV833" si="1208">+AD828</f>
        <v>11924</v>
      </c>
      <c r="BW828">
        <f t="shared" ref="BW828:BW838" si="1209">+BW824+BV828</f>
        <v>85392</v>
      </c>
      <c r="BX828" s="178">
        <f t="shared" ref="BX828:BX833" si="1210">+A828</f>
        <v>44652</v>
      </c>
      <c r="BY828">
        <f t="shared" ref="BY828:BY833" si="1211">+AL828</f>
        <v>82</v>
      </c>
      <c r="BZ828">
        <f t="shared" ref="BZ828:BZ833" si="1212">+AN828</f>
        <v>82</v>
      </c>
      <c r="CA828">
        <f t="shared" ref="CA828:CA833" si="1213">+AP828</f>
        <v>0</v>
      </c>
      <c r="CB828" s="178">
        <f t="shared" ref="CB828:CB833" si="1214">+A828</f>
        <v>44652</v>
      </c>
      <c r="CC828">
        <f t="shared" ref="CC828:CC833" si="1215">+AR828</f>
        <v>23629</v>
      </c>
      <c r="CD828">
        <f t="shared" ref="CD828:CD833" si="1216">+AT828</f>
        <v>13742</v>
      </c>
      <c r="CE828">
        <f t="shared" ref="CE828:CE833" si="1217">+AV828</f>
        <v>853</v>
      </c>
      <c r="CF828" s="178">
        <f t="shared" si="1130"/>
        <v>44652</v>
      </c>
      <c r="CG828">
        <f t="shared" si="1133"/>
        <v>235</v>
      </c>
      <c r="CH828">
        <f t="shared" si="1134"/>
        <v>0</v>
      </c>
      <c r="CI828" s="178">
        <f t="shared" ref="CI828:CI833" si="1218">+A828</f>
        <v>44652</v>
      </c>
      <c r="CJ828">
        <f t="shared" ref="CJ828:CJ833" si="1219">+AD828</f>
        <v>11924</v>
      </c>
      <c r="CK828">
        <f t="shared" ref="CK828:CK833" si="1220">+AG828</f>
        <v>1473</v>
      </c>
      <c r="CL828" s="178">
        <f t="shared" ref="CL828:CL833" si="1221">+A828</f>
        <v>44652</v>
      </c>
      <c r="CM828">
        <f t="shared" ref="CM828:CM833" si="1222">+AI828</f>
        <v>120</v>
      </c>
      <c r="CN828" s="1">
        <f t="shared" ref="CN828:CN833" si="1223">+Z828</f>
        <v>44652</v>
      </c>
      <c r="CO828" s="281">
        <f t="shared" ref="CO828:CO833" si="1224">+AD828</f>
        <v>11924</v>
      </c>
      <c r="CP828" s="1">
        <f t="shared" ref="CP828:CP833" si="1225">+Z828</f>
        <v>44652</v>
      </c>
      <c r="CQ828" s="282">
        <f t="shared" ref="CQ828:CQ833" si="1226">+AI828</f>
        <v>120</v>
      </c>
      <c r="CR828" s="178">
        <f t="shared" ref="CR828:CR833" si="1227">+A828</f>
        <v>44652</v>
      </c>
      <c r="CS828">
        <f t="shared" ref="CS828:CS833" si="1228">+AQ828</f>
        <v>235</v>
      </c>
      <c r="CT828">
        <f t="shared" ref="CT828:CT833" si="1229">+AU828</f>
        <v>0</v>
      </c>
      <c r="CU828">
        <f t="shared" ref="CU828:CU833" si="1230">+AS828</f>
        <v>0</v>
      </c>
    </row>
    <row r="829" spans="1:99" ht="16.5" customHeight="1" x14ac:dyDescent="0.65">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85"/>
        <v>0</v>
      </c>
      <c r="AP829" s="186">
        <v>0</v>
      </c>
      <c r="AQ829" s="185">
        <f t="shared" si="1186"/>
        <v>404</v>
      </c>
      <c r="AR829" s="154">
        <v>24033</v>
      </c>
      <c r="AS829" s="183">
        <f t="shared" si="1187"/>
        <v>0</v>
      </c>
      <c r="AT829" s="154">
        <v>13742</v>
      </c>
      <c r="AU829" s="183">
        <f t="shared" si="1188"/>
        <v>0</v>
      </c>
      <c r="AV829" s="187">
        <v>853</v>
      </c>
      <c r="AW829" s="237">
        <f t="shared" si="1146"/>
        <v>668</v>
      </c>
      <c r="AX829" s="236">
        <f t="shared" si="1189"/>
        <v>44653</v>
      </c>
      <c r="AY829" s="6">
        <v>0</v>
      </c>
      <c r="AZ829" s="237">
        <f t="shared" si="1190"/>
        <v>674</v>
      </c>
      <c r="BA829" s="237">
        <f t="shared" si="1148"/>
        <v>414</v>
      </c>
      <c r="BB829" s="129">
        <v>1</v>
      </c>
      <c r="BC829" s="27">
        <f t="shared" si="1191"/>
        <v>1599</v>
      </c>
      <c r="BD829" s="237">
        <f t="shared" si="1150"/>
        <v>449</v>
      </c>
      <c r="BE829" s="228">
        <f t="shared" si="1192"/>
        <v>44653</v>
      </c>
      <c r="BF829" s="131">
        <f t="shared" si="1193"/>
        <v>51</v>
      </c>
      <c r="BG829" s="131">
        <f t="shared" si="1194"/>
        <v>17611</v>
      </c>
      <c r="BH829" s="228">
        <f t="shared" si="1195"/>
        <v>44653</v>
      </c>
      <c r="BI829" s="131">
        <f t="shared" si="1196"/>
        <v>17611</v>
      </c>
      <c r="BJ829" s="1">
        <f t="shared" si="1197"/>
        <v>44653</v>
      </c>
      <c r="BK829">
        <f t="shared" si="1198"/>
        <v>11691</v>
      </c>
      <c r="BL829">
        <f t="shared" si="1199"/>
        <v>90</v>
      </c>
      <c r="BM829">
        <f t="shared" si="1200"/>
        <v>11781</v>
      </c>
      <c r="BN829" s="1">
        <f t="shared" si="1201"/>
        <v>44653</v>
      </c>
      <c r="BO829">
        <f t="shared" si="1202"/>
        <v>41801</v>
      </c>
      <c r="BP829">
        <f t="shared" si="1203"/>
        <v>8365</v>
      </c>
      <c r="BQ829" s="178">
        <f t="shared" si="1204"/>
        <v>44653</v>
      </c>
      <c r="BR829">
        <f t="shared" si="1205"/>
        <v>304897</v>
      </c>
      <c r="BS829">
        <f t="shared" si="1206"/>
        <v>50093</v>
      </c>
      <c r="BT829">
        <f t="shared" si="1207"/>
        <v>8061</v>
      </c>
      <c r="BU829">
        <v>15</v>
      </c>
      <c r="BV829">
        <f t="shared" si="1208"/>
        <v>6660</v>
      </c>
      <c r="BW829">
        <f t="shared" si="1209"/>
        <v>73520</v>
      </c>
      <c r="BX829" s="178">
        <f t="shared" si="1210"/>
        <v>44653</v>
      </c>
      <c r="BY829">
        <f t="shared" si="1211"/>
        <v>82</v>
      </c>
      <c r="BZ829">
        <f t="shared" si="1212"/>
        <v>82</v>
      </c>
      <c r="CA829">
        <f t="shared" si="1213"/>
        <v>0</v>
      </c>
      <c r="CB829" s="178">
        <f t="shared" si="1214"/>
        <v>44653</v>
      </c>
      <c r="CC829">
        <f t="shared" si="1215"/>
        <v>24033</v>
      </c>
      <c r="CD829">
        <f t="shared" si="1216"/>
        <v>13742</v>
      </c>
      <c r="CE829">
        <f t="shared" si="1217"/>
        <v>853</v>
      </c>
      <c r="CF829" s="178">
        <f t="shared" si="1130"/>
        <v>44653</v>
      </c>
      <c r="CG829">
        <f t="shared" si="1133"/>
        <v>404</v>
      </c>
      <c r="CH829">
        <f t="shared" si="1134"/>
        <v>0</v>
      </c>
      <c r="CI829" s="178">
        <f t="shared" si="1218"/>
        <v>44653</v>
      </c>
      <c r="CJ829">
        <f t="shared" si="1219"/>
        <v>6660</v>
      </c>
      <c r="CK829">
        <f t="shared" si="1220"/>
        <v>1439</v>
      </c>
      <c r="CL829" s="178">
        <f t="shared" si="1221"/>
        <v>44653</v>
      </c>
      <c r="CM829">
        <f t="shared" si="1222"/>
        <v>116</v>
      </c>
      <c r="CN829" s="1">
        <f t="shared" si="1223"/>
        <v>44653</v>
      </c>
      <c r="CO829" s="281">
        <f t="shared" si="1224"/>
        <v>6660</v>
      </c>
      <c r="CP829" s="1">
        <f t="shared" si="1225"/>
        <v>44653</v>
      </c>
      <c r="CQ829" s="282">
        <f t="shared" si="1226"/>
        <v>116</v>
      </c>
      <c r="CR829" s="178">
        <f t="shared" si="1227"/>
        <v>44653</v>
      </c>
      <c r="CS829">
        <f t="shared" si="1228"/>
        <v>404</v>
      </c>
      <c r="CT829">
        <f t="shared" si="1229"/>
        <v>0</v>
      </c>
      <c r="CU829">
        <f t="shared" si="1230"/>
        <v>0</v>
      </c>
    </row>
    <row r="830" spans="1:99" ht="16.5" customHeight="1" x14ac:dyDescent="0.65">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85"/>
        <v>0</v>
      </c>
      <c r="AP830" s="186">
        <v>0</v>
      </c>
      <c r="AQ830" s="185">
        <f t="shared" si="1186"/>
        <v>280</v>
      </c>
      <c r="AR830" s="154">
        <v>24313</v>
      </c>
      <c r="AS830" s="183">
        <f t="shared" si="1187"/>
        <v>0</v>
      </c>
      <c r="AT830" s="154">
        <v>13742</v>
      </c>
      <c r="AU830" s="183">
        <f t="shared" si="1188"/>
        <v>0</v>
      </c>
      <c r="AV830" s="187">
        <v>853</v>
      </c>
      <c r="AW830" s="237">
        <f t="shared" si="1146"/>
        <v>669</v>
      </c>
      <c r="AX830" s="236">
        <f t="shared" si="1189"/>
        <v>44654</v>
      </c>
      <c r="AY830" s="6">
        <v>1</v>
      </c>
      <c r="AZ830" s="237">
        <f t="shared" si="1190"/>
        <v>675</v>
      </c>
      <c r="BA830" s="237">
        <f t="shared" si="1148"/>
        <v>415</v>
      </c>
      <c r="BB830" s="129">
        <v>3</v>
      </c>
      <c r="BC830" s="27">
        <f t="shared" si="1191"/>
        <v>1602</v>
      </c>
      <c r="BD830" s="237">
        <f t="shared" si="1150"/>
        <v>450</v>
      </c>
      <c r="BE830" s="228">
        <f t="shared" si="1192"/>
        <v>44654</v>
      </c>
      <c r="BF830" s="131">
        <f t="shared" si="1193"/>
        <v>39</v>
      </c>
      <c r="BG830" s="131">
        <f t="shared" si="1194"/>
        <v>17650</v>
      </c>
      <c r="BH830" s="228">
        <f t="shared" si="1195"/>
        <v>44654</v>
      </c>
      <c r="BI830" s="131">
        <f t="shared" si="1196"/>
        <v>17650</v>
      </c>
      <c r="BJ830" s="1">
        <f t="shared" si="1197"/>
        <v>44654</v>
      </c>
      <c r="BK830">
        <f t="shared" si="1198"/>
        <v>11771</v>
      </c>
      <c r="BL830">
        <f t="shared" si="1199"/>
        <v>91</v>
      </c>
      <c r="BM830">
        <f t="shared" si="1200"/>
        <v>11862</v>
      </c>
      <c r="BN830" s="1">
        <f t="shared" si="1201"/>
        <v>44654</v>
      </c>
      <c r="BO830">
        <f t="shared" si="1202"/>
        <v>42812</v>
      </c>
      <c r="BP830">
        <f t="shared" si="1203"/>
        <v>8389</v>
      </c>
      <c r="BQ830" s="178">
        <f t="shared" si="1204"/>
        <v>44654</v>
      </c>
      <c r="BR830">
        <f t="shared" si="1205"/>
        <v>305375</v>
      </c>
      <c r="BS830">
        <f t="shared" si="1206"/>
        <v>50964</v>
      </c>
      <c r="BT830">
        <f t="shared" si="1207"/>
        <v>8172</v>
      </c>
      <c r="BU830">
        <v>15</v>
      </c>
      <c r="BV830">
        <f t="shared" si="1208"/>
        <v>478</v>
      </c>
      <c r="BW830">
        <f t="shared" si="1209"/>
        <v>68270</v>
      </c>
      <c r="BX830" s="178">
        <f t="shared" si="1210"/>
        <v>44654</v>
      </c>
      <c r="BY830">
        <f t="shared" si="1211"/>
        <v>82</v>
      </c>
      <c r="BZ830">
        <f t="shared" si="1212"/>
        <v>82</v>
      </c>
      <c r="CA830">
        <f t="shared" si="1213"/>
        <v>0</v>
      </c>
      <c r="CB830" s="178">
        <f t="shared" si="1214"/>
        <v>44654</v>
      </c>
      <c r="CC830">
        <f t="shared" si="1215"/>
        <v>24313</v>
      </c>
      <c r="CD830">
        <f t="shared" si="1216"/>
        <v>13742</v>
      </c>
      <c r="CE830">
        <f t="shared" si="1217"/>
        <v>853</v>
      </c>
      <c r="CF830" s="178">
        <f t="shared" si="1130"/>
        <v>44654</v>
      </c>
      <c r="CG830">
        <f t="shared" si="1133"/>
        <v>280</v>
      </c>
      <c r="CH830">
        <f t="shared" si="1134"/>
        <v>0</v>
      </c>
      <c r="CI830" s="178">
        <f t="shared" si="1218"/>
        <v>44654</v>
      </c>
      <c r="CJ830">
        <f t="shared" si="1219"/>
        <v>478</v>
      </c>
      <c r="CK830">
        <f t="shared" si="1220"/>
        <v>871</v>
      </c>
      <c r="CL830" s="178">
        <f t="shared" si="1221"/>
        <v>44654</v>
      </c>
      <c r="CM830">
        <f t="shared" si="1222"/>
        <v>111</v>
      </c>
      <c r="CN830" s="1">
        <f t="shared" si="1223"/>
        <v>44654</v>
      </c>
      <c r="CO830" s="281">
        <f t="shared" si="1224"/>
        <v>478</v>
      </c>
      <c r="CP830" s="1">
        <f t="shared" si="1225"/>
        <v>44654</v>
      </c>
      <c r="CQ830" s="282">
        <f t="shared" si="1226"/>
        <v>111</v>
      </c>
      <c r="CR830" s="178">
        <f t="shared" si="1227"/>
        <v>44654</v>
      </c>
      <c r="CS830">
        <f t="shared" si="1228"/>
        <v>280</v>
      </c>
      <c r="CT830">
        <f t="shared" si="1229"/>
        <v>0</v>
      </c>
      <c r="CU830">
        <f t="shared" si="1230"/>
        <v>0</v>
      </c>
    </row>
    <row r="831" spans="1:99" ht="16.5" customHeight="1" x14ac:dyDescent="0.65">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85"/>
        <v>0</v>
      </c>
      <c r="AP831" s="186">
        <v>0</v>
      </c>
      <c r="AQ831" s="185">
        <f t="shared" si="1186"/>
        <v>275</v>
      </c>
      <c r="AR831" s="154">
        <v>24588</v>
      </c>
      <c r="AS831" s="183">
        <f t="shared" si="1187"/>
        <v>0</v>
      </c>
      <c r="AT831" s="154">
        <v>13742</v>
      </c>
      <c r="AU831" s="183">
        <f t="shared" si="1188"/>
        <v>0</v>
      </c>
      <c r="AV831" s="187">
        <v>853</v>
      </c>
      <c r="AW831" s="237">
        <f t="shared" si="1146"/>
        <v>670</v>
      </c>
      <c r="AX831" s="236">
        <f t="shared" si="1189"/>
        <v>44655</v>
      </c>
      <c r="AY831" s="6">
        <v>8</v>
      </c>
      <c r="AZ831" s="237">
        <f t="shared" si="1190"/>
        <v>683</v>
      </c>
      <c r="BA831" s="237">
        <f t="shared" si="1148"/>
        <v>413</v>
      </c>
      <c r="BB831" s="129">
        <v>6</v>
      </c>
      <c r="BC831" s="27">
        <f t="shared" si="1191"/>
        <v>1608</v>
      </c>
      <c r="BD831" s="237">
        <f t="shared" si="1150"/>
        <v>448</v>
      </c>
      <c r="BE831" s="228">
        <f t="shared" si="1192"/>
        <v>44655</v>
      </c>
      <c r="BF831" s="131">
        <f t="shared" si="1193"/>
        <v>62</v>
      </c>
      <c r="BG831" s="131">
        <f t="shared" si="1194"/>
        <v>17712</v>
      </c>
      <c r="BH831" s="228">
        <f t="shared" si="1195"/>
        <v>44655</v>
      </c>
      <c r="BI831" s="131">
        <f t="shared" si="1196"/>
        <v>17712</v>
      </c>
      <c r="BJ831" s="1">
        <f t="shared" si="1197"/>
        <v>44655</v>
      </c>
      <c r="BK831">
        <f t="shared" si="1198"/>
        <v>15239</v>
      </c>
      <c r="BL831">
        <f t="shared" si="1199"/>
        <v>116</v>
      </c>
      <c r="BM831">
        <f t="shared" si="1200"/>
        <v>15355</v>
      </c>
      <c r="BN831" s="1">
        <f t="shared" si="1201"/>
        <v>44655</v>
      </c>
      <c r="BO831">
        <f t="shared" si="1202"/>
        <v>46517</v>
      </c>
      <c r="BP831">
        <f t="shared" si="1203"/>
        <v>8406</v>
      </c>
      <c r="BQ831" s="178">
        <f t="shared" si="1204"/>
        <v>44655</v>
      </c>
      <c r="BR831">
        <f t="shared" si="1205"/>
        <v>305819</v>
      </c>
      <c r="BS831">
        <f t="shared" si="1206"/>
        <v>51346</v>
      </c>
      <c r="BT831">
        <f t="shared" si="1207"/>
        <v>8262</v>
      </c>
      <c r="BU831">
        <v>15</v>
      </c>
      <c r="BV831">
        <f t="shared" si="1208"/>
        <v>444</v>
      </c>
      <c r="BW831">
        <f t="shared" si="1209"/>
        <v>69889</v>
      </c>
      <c r="BX831" s="178">
        <f t="shared" si="1210"/>
        <v>44655</v>
      </c>
      <c r="BY831">
        <f t="shared" si="1211"/>
        <v>82</v>
      </c>
      <c r="BZ831">
        <f t="shared" si="1212"/>
        <v>82</v>
      </c>
      <c r="CA831">
        <f t="shared" si="1213"/>
        <v>0</v>
      </c>
      <c r="CB831" s="178">
        <f t="shared" si="1214"/>
        <v>44655</v>
      </c>
      <c r="CC831">
        <f t="shared" si="1215"/>
        <v>24588</v>
      </c>
      <c r="CD831">
        <f t="shared" si="1216"/>
        <v>13742</v>
      </c>
      <c r="CE831">
        <f t="shared" si="1217"/>
        <v>853</v>
      </c>
      <c r="CF831" s="178">
        <f t="shared" si="1130"/>
        <v>44655</v>
      </c>
      <c r="CG831">
        <f t="shared" si="1133"/>
        <v>275</v>
      </c>
      <c r="CH831">
        <f t="shared" si="1134"/>
        <v>0</v>
      </c>
      <c r="CI831" s="178">
        <f t="shared" si="1218"/>
        <v>44655</v>
      </c>
      <c r="CJ831">
        <f t="shared" si="1219"/>
        <v>444</v>
      </c>
      <c r="CK831">
        <f t="shared" si="1220"/>
        <v>382</v>
      </c>
      <c r="CL831" s="178">
        <f t="shared" si="1221"/>
        <v>44655</v>
      </c>
      <c r="CM831">
        <f t="shared" si="1222"/>
        <v>90</v>
      </c>
      <c r="CN831" s="1">
        <f t="shared" si="1223"/>
        <v>44655</v>
      </c>
      <c r="CO831" s="281">
        <f t="shared" si="1224"/>
        <v>444</v>
      </c>
      <c r="CP831" s="1">
        <f t="shared" si="1225"/>
        <v>44655</v>
      </c>
      <c r="CQ831" s="282">
        <f t="shared" si="1226"/>
        <v>90</v>
      </c>
      <c r="CR831" s="178">
        <f t="shared" si="1227"/>
        <v>44655</v>
      </c>
      <c r="CS831">
        <f t="shared" si="1228"/>
        <v>275</v>
      </c>
      <c r="CT831">
        <f t="shared" si="1229"/>
        <v>0</v>
      </c>
      <c r="CU831">
        <f t="shared" si="1230"/>
        <v>0</v>
      </c>
    </row>
    <row r="832" spans="1:99" ht="16.5" customHeight="1" x14ac:dyDescent="0.65">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85"/>
        <v>0</v>
      </c>
      <c r="AP832" s="186">
        <v>0</v>
      </c>
      <c r="AQ832" s="185">
        <f t="shared" si="1186"/>
        <v>278</v>
      </c>
      <c r="AR832" s="154">
        <v>24866</v>
      </c>
      <c r="AS832" s="183">
        <f t="shared" si="1187"/>
        <v>0</v>
      </c>
      <c r="AT832" s="154">
        <v>13742</v>
      </c>
      <c r="AU832" s="183">
        <f t="shared" si="1188"/>
        <v>0</v>
      </c>
      <c r="AV832" s="187">
        <v>853</v>
      </c>
      <c r="AW832" s="237">
        <f t="shared" si="1146"/>
        <v>671</v>
      </c>
      <c r="AX832" s="236">
        <f t="shared" si="1189"/>
        <v>44656</v>
      </c>
      <c r="AY832" s="6">
        <v>4</v>
      </c>
      <c r="AZ832" s="237">
        <f t="shared" si="1190"/>
        <v>687</v>
      </c>
      <c r="BA832" s="237">
        <f t="shared" si="1148"/>
        <v>414</v>
      </c>
      <c r="BB832" s="129">
        <v>6</v>
      </c>
      <c r="BC832" s="27">
        <f t="shared" si="1191"/>
        <v>1614</v>
      </c>
      <c r="BD832" s="237">
        <f t="shared" si="1150"/>
        <v>449</v>
      </c>
      <c r="BE832" s="228">
        <f t="shared" si="1192"/>
        <v>44656</v>
      </c>
      <c r="BF832" s="131">
        <f t="shared" si="1193"/>
        <v>32</v>
      </c>
      <c r="BG832" s="131">
        <f t="shared" si="1194"/>
        <v>17744</v>
      </c>
      <c r="BH832" s="228">
        <f t="shared" si="1195"/>
        <v>44656</v>
      </c>
      <c r="BI832" s="131">
        <f t="shared" si="1196"/>
        <v>17744</v>
      </c>
      <c r="BJ832" s="1">
        <f t="shared" si="1197"/>
        <v>44656</v>
      </c>
      <c r="BK832">
        <f t="shared" si="1198"/>
        <v>18979</v>
      </c>
      <c r="BL832">
        <f t="shared" si="1199"/>
        <v>110</v>
      </c>
      <c r="BM832">
        <f t="shared" si="1200"/>
        <v>19089</v>
      </c>
      <c r="BN832" s="1">
        <f t="shared" si="1201"/>
        <v>44656</v>
      </c>
      <c r="BO832">
        <f t="shared" si="1202"/>
        <v>54500</v>
      </c>
      <c r="BP832">
        <f t="shared" si="1203"/>
        <v>8339</v>
      </c>
      <c r="BQ832" s="178">
        <f t="shared" si="1204"/>
        <v>44656</v>
      </c>
      <c r="BR832">
        <f t="shared" si="1205"/>
        <v>306389</v>
      </c>
      <c r="BS832">
        <f t="shared" si="1206"/>
        <v>52793</v>
      </c>
      <c r="BT832">
        <f t="shared" si="1207"/>
        <v>8349</v>
      </c>
      <c r="BU832">
        <v>15</v>
      </c>
      <c r="BV832">
        <f t="shared" si="1208"/>
        <v>570</v>
      </c>
      <c r="BW832">
        <f t="shared" si="1209"/>
        <v>85962</v>
      </c>
      <c r="BX832" s="178">
        <f t="shared" si="1210"/>
        <v>44656</v>
      </c>
      <c r="BY832">
        <f t="shared" si="1211"/>
        <v>82</v>
      </c>
      <c r="BZ832">
        <f t="shared" si="1212"/>
        <v>82</v>
      </c>
      <c r="CA832">
        <f t="shared" si="1213"/>
        <v>0</v>
      </c>
      <c r="CB832" s="178">
        <f t="shared" si="1214"/>
        <v>44656</v>
      </c>
      <c r="CC832">
        <f t="shared" si="1215"/>
        <v>24866</v>
      </c>
      <c r="CD832">
        <f t="shared" si="1216"/>
        <v>13742</v>
      </c>
      <c r="CE832">
        <f t="shared" si="1217"/>
        <v>853</v>
      </c>
      <c r="CF832" s="178">
        <f t="shared" si="1130"/>
        <v>44656</v>
      </c>
      <c r="CG832">
        <f t="shared" si="1133"/>
        <v>278</v>
      </c>
      <c r="CH832">
        <f t="shared" si="1134"/>
        <v>0</v>
      </c>
      <c r="CI832" s="178">
        <f t="shared" si="1218"/>
        <v>44656</v>
      </c>
      <c r="CJ832">
        <f t="shared" si="1219"/>
        <v>570</v>
      </c>
      <c r="CK832">
        <f t="shared" si="1220"/>
        <v>1447</v>
      </c>
      <c r="CL832" s="178">
        <f t="shared" si="1221"/>
        <v>44656</v>
      </c>
      <c r="CM832">
        <f t="shared" si="1222"/>
        <v>87</v>
      </c>
      <c r="CN832" s="1">
        <f t="shared" si="1223"/>
        <v>44656</v>
      </c>
      <c r="CO832" s="281">
        <f t="shared" si="1224"/>
        <v>570</v>
      </c>
      <c r="CP832" s="1">
        <f t="shared" si="1225"/>
        <v>44656</v>
      </c>
      <c r="CQ832" s="282">
        <f t="shared" si="1226"/>
        <v>87</v>
      </c>
      <c r="CR832" s="178">
        <f t="shared" si="1227"/>
        <v>44656</v>
      </c>
      <c r="CS832">
        <f t="shared" si="1228"/>
        <v>278</v>
      </c>
      <c r="CT832">
        <f t="shared" si="1229"/>
        <v>0</v>
      </c>
      <c r="CU832">
        <f t="shared" si="1230"/>
        <v>0</v>
      </c>
    </row>
    <row r="833" spans="1:99" ht="16.5" customHeight="1" x14ac:dyDescent="0.65">
      <c r="A833" s="178">
        <v>44657</v>
      </c>
      <c r="B833" s="239">
        <v>39</v>
      </c>
      <c r="C833" s="153">
        <f t="shared" si="1176"/>
        <v>17783</v>
      </c>
      <c r="D833" s="295">
        <f t="shared" ref="D833:D864" si="1231">+C833-F833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85"/>
        <v>0</v>
      </c>
      <c r="AP833" s="186">
        <v>0</v>
      </c>
      <c r="AQ833" s="185">
        <f t="shared" si="1186"/>
        <v>359</v>
      </c>
      <c r="AR833" s="154">
        <v>25225</v>
      </c>
      <c r="AS833" s="183">
        <f t="shared" si="1187"/>
        <v>0</v>
      </c>
      <c r="AT833" s="154">
        <v>13742</v>
      </c>
      <c r="AU833" s="183">
        <f t="shared" si="1188"/>
        <v>0</v>
      </c>
      <c r="AV833" s="187">
        <v>853</v>
      </c>
      <c r="AW833" s="237">
        <f t="shared" si="1146"/>
        <v>672</v>
      </c>
      <c r="AX833" s="236">
        <f t="shared" si="1189"/>
        <v>44657</v>
      </c>
      <c r="AY833" s="6">
        <v>4</v>
      </c>
      <c r="AZ833" s="237">
        <f t="shared" si="1190"/>
        <v>691</v>
      </c>
      <c r="BA833" s="237">
        <f t="shared" si="1148"/>
        <v>415</v>
      </c>
      <c r="BB833" s="129">
        <v>3</v>
      </c>
      <c r="BC833" s="27">
        <f t="shared" si="1191"/>
        <v>1617</v>
      </c>
      <c r="BD833" s="237">
        <f t="shared" si="1150"/>
        <v>450</v>
      </c>
      <c r="BE833" s="228">
        <f t="shared" si="1192"/>
        <v>44657</v>
      </c>
      <c r="BF833" s="131">
        <f t="shared" si="1193"/>
        <v>39</v>
      </c>
      <c r="BG833" s="131">
        <f t="shared" si="1194"/>
        <v>17783</v>
      </c>
      <c r="BH833" s="228">
        <f t="shared" si="1195"/>
        <v>44657</v>
      </c>
      <c r="BI833" s="131">
        <f t="shared" si="1196"/>
        <v>17783</v>
      </c>
      <c r="BJ833" s="1">
        <f t="shared" si="1197"/>
        <v>44657</v>
      </c>
      <c r="BK833">
        <f t="shared" si="1198"/>
        <v>21711</v>
      </c>
      <c r="BL833">
        <f t="shared" si="1199"/>
        <v>73</v>
      </c>
      <c r="BM833">
        <f t="shared" si="1200"/>
        <v>21784</v>
      </c>
      <c r="BN833" s="1">
        <f t="shared" si="1201"/>
        <v>44657</v>
      </c>
      <c r="BO833">
        <f t="shared" si="1202"/>
        <v>63585</v>
      </c>
      <c r="BP833">
        <f t="shared" si="1203"/>
        <v>8438</v>
      </c>
      <c r="BQ833" s="178">
        <f t="shared" si="1204"/>
        <v>44657</v>
      </c>
      <c r="BR833">
        <f t="shared" si="1205"/>
        <v>306804</v>
      </c>
      <c r="BS833">
        <f t="shared" si="1206"/>
        <v>53448</v>
      </c>
      <c r="BT833">
        <f t="shared" si="1207"/>
        <v>8460</v>
      </c>
      <c r="BU833">
        <v>15</v>
      </c>
      <c r="BV833">
        <f t="shared" si="1208"/>
        <v>415</v>
      </c>
      <c r="BW833">
        <f t="shared" si="1209"/>
        <v>73935</v>
      </c>
      <c r="BX833" s="178">
        <f t="shared" si="1210"/>
        <v>44657</v>
      </c>
      <c r="BY833">
        <f t="shared" si="1211"/>
        <v>82</v>
      </c>
      <c r="BZ833">
        <f t="shared" si="1212"/>
        <v>82</v>
      </c>
      <c r="CA833">
        <f t="shared" si="1213"/>
        <v>0</v>
      </c>
      <c r="CB833" s="178">
        <f t="shared" si="1214"/>
        <v>44657</v>
      </c>
      <c r="CC833">
        <f t="shared" si="1215"/>
        <v>25225</v>
      </c>
      <c r="CD833">
        <f t="shared" si="1216"/>
        <v>13742</v>
      </c>
      <c r="CE833">
        <f t="shared" si="1217"/>
        <v>853</v>
      </c>
      <c r="CF833" s="178">
        <f t="shared" si="1130"/>
        <v>44657</v>
      </c>
      <c r="CG833">
        <f t="shared" si="1133"/>
        <v>359</v>
      </c>
      <c r="CH833">
        <f t="shared" si="1134"/>
        <v>0</v>
      </c>
      <c r="CI833" s="178">
        <f t="shared" si="1218"/>
        <v>44657</v>
      </c>
      <c r="CJ833">
        <f t="shared" si="1219"/>
        <v>415</v>
      </c>
      <c r="CK833">
        <f t="shared" si="1220"/>
        <v>655</v>
      </c>
      <c r="CL833" s="178">
        <f t="shared" si="1221"/>
        <v>44657</v>
      </c>
      <c r="CM833">
        <f t="shared" si="1222"/>
        <v>111</v>
      </c>
      <c r="CN833" s="1">
        <f t="shared" si="1223"/>
        <v>44657</v>
      </c>
      <c r="CO833" s="281">
        <f t="shared" si="1224"/>
        <v>415</v>
      </c>
      <c r="CP833" s="1">
        <f t="shared" si="1225"/>
        <v>44657</v>
      </c>
      <c r="CQ833" s="282">
        <f t="shared" si="1226"/>
        <v>111</v>
      </c>
      <c r="CR833" s="178">
        <f t="shared" si="1227"/>
        <v>44657</v>
      </c>
      <c r="CS833">
        <f t="shared" si="1228"/>
        <v>359</v>
      </c>
      <c r="CT833">
        <f t="shared" si="1229"/>
        <v>0</v>
      </c>
      <c r="CU833">
        <f t="shared" si="1230"/>
        <v>0</v>
      </c>
    </row>
    <row r="834" spans="1:99" ht="16.5" customHeight="1" x14ac:dyDescent="0.65">
      <c r="A834" s="178">
        <v>44658</v>
      </c>
      <c r="B834" s="239">
        <v>36</v>
      </c>
      <c r="C834" s="153">
        <f t="shared" si="1176"/>
        <v>17819</v>
      </c>
      <c r="D834" s="295">
        <f t="shared" si="1231"/>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2">+A834</f>
        <v>44658</v>
      </c>
      <c r="AA834" s="229">
        <f t="shared" ref="AA834:AA839" si="1233">+AF834+AL834+AR834</f>
        <v>333631</v>
      </c>
      <c r="AB834" s="229">
        <f t="shared" ref="AB834:AB839" si="1234">+AH834+AN834+AT834</f>
        <v>68763</v>
      </c>
      <c r="AC834" s="230">
        <f t="shared" ref="AC834:AC839" si="1235">+AJ834+AP834+AV834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85"/>
        <v>0</v>
      </c>
      <c r="AP834" s="186">
        <v>0</v>
      </c>
      <c r="AQ834" s="185">
        <f t="shared" si="1186"/>
        <v>531</v>
      </c>
      <c r="AR834" s="154">
        <v>25756</v>
      </c>
      <c r="AS834" s="183">
        <f t="shared" si="1187"/>
        <v>0</v>
      </c>
      <c r="AT834" s="154">
        <v>13742</v>
      </c>
      <c r="AU834" s="183">
        <f t="shared" si="1188"/>
        <v>0</v>
      </c>
      <c r="AV834" s="187">
        <v>853</v>
      </c>
      <c r="AW834" s="237">
        <f>+AW833+1</f>
        <v>673</v>
      </c>
      <c r="AX834" s="236">
        <f t="shared" ref="AX834:AX839" si="1236">+A834</f>
        <v>44658</v>
      </c>
      <c r="AY834" s="6">
        <v>9</v>
      </c>
      <c r="AZ834" s="237">
        <f t="shared" si="1190"/>
        <v>700</v>
      </c>
      <c r="BA834" s="237">
        <f t="shared" si="1148"/>
        <v>416</v>
      </c>
      <c r="BB834" s="129">
        <v>1</v>
      </c>
      <c r="BC834" s="27">
        <f t="shared" si="1191"/>
        <v>1618</v>
      </c>
      <c r="BD834" s="237">
        <f t="shared" si="1150"/>
        <v>451</v>
      </c>
      <c r="BE834" s="228">
        <f t="shared" ref="BE834:BE839" si="1237">+Z834</f>
        <v>44658</v>
      </c>
      <c r="BF834" s="131">
        <f t="shared" si="1193"/>
        <v>36</v>
      </c>
      <c r="BG834" s="131">
        <f t="shared" si="1194"/>
        <v>17819</v>
      </c>
      <c r="BH834" s="228">
        <f t="shared" ref="BH834:BH865" si="1238">+A834</f>
        <v>44658</v>
      </c>
      <c r="BI834" s="131">
        <f t="shared" si="1196"/>
        <v>17819</v>
      </c>
      <c r="BJ834" s="1">
        <f t="shared" si="1197"/>
        <v>44658</v>
      </c>
      <c r="BK834">
        <f t="shared" si="1198"/>
        <v>22561</v>
      </c>
      <c r="BL834">
        <f t="shared" si="1199"/>
        <v>87</v>
      </c>
      <c r="BM834">
        <f t="shared" si="1200"/>
        <v>22648</v>
      </c>
      <c r="BN834" s="1">
        <f t="shared" si="1201"/>
        <v>44658</v>
      </c>
      <c r="BO834">
        <f t="shared" si="1202"/>
        <v>65460</v>
      </c>
      <c r="BP834">
        <f t="shared" si="1203"/>
        <v>8476</v>
      </c>
      <c r="BQ834" s="178">
        <f t="shared" ref="BQ834:BQ865" si="1239">+A834</f>
        <v>44658</v>
      </c>
      <c r="BR834">
        <f t="shared" ref="BR834:BR839" si="1240">+AF834</f>
        <v>307793</v>
      </c>
      <c r="BS834">
        <f t="shared" ref="BS834:BS839" si="1241">+AH834</f>
        <v>54939</v>
      </c>
      <c r="BT834">
        <f t="shared" ref="BT834:BT839" si="1242">+AJ834</f>
        <v>8557</v>
      </c>
      <c r="BU834">
        <v>15</v>
      </c>
      <c r="BV834">
        <f t="shared" ref="BV834:BV839" si="1243">+AD834</f>
        <v>989</v>
      </c>
      <c r="BW834">
        <f t="shared" si="1209"/>
        <v>69259</v>
      </c>
      <c r="BX834" s="178">
        <f t="shared" ref="BX834:BX865" si="1244">+A834</f>
        <v>44658</v>
      </c>
      <c r="BY834">
        <f t="shared" ref="BY834:BY839" si="1245">+AL834</f>
        <v>82</v>
      </c>
      <c r="BZ834">
        <f t="shared" ref="BZ834:BZ839" si="1246">+AN834</f>
        <v>82</v>
      </c>
      <c r="CA834">
        <f t="shared" ref="CA834:CA839" si="1247">+AP834</f>
        <v>0</v>
      </c>
      <c r="CB834" s="178">
        <f t="shared" ref="CB834:CB865" si="1248">+A834</f>
        <v>44658</v>
      </c>
      <c r="CC834">
        <f t="shared" ref="CC834:CC839" si="1249">+AR834</f>
        <v>25756</v>
      </c>
      <c r="CD834">
        <f t="shared" ref="CD834:CD839" si="1250">+AT834</f>
        <v>13742</v>
      </c>
      <c r="CE834">
        <f t="shared" ref="CE834:CE839" si="1251">+AV834</f>
        <v>853</v>
      </c>
      <c r="CF834" s="178">
        <f t="shared" si="1130"/>
        <v>44658</v>
      </c>
      <c r="CG834">
        <f t="shared" si="1133"/>
        <v>531</v>
      </c>
      <c r="CH834">
        <f t="shared" si="1134"/>
        <v>0</v>
      </c>
      <c r="CI834" s="178">
        <f t="shared" ref="CI834:CI865" si="1252">+A834</f>
        <v>44658</v>
      </c>
      <c r="CJ834">
        <f t="shared" ref="CJ834:CJ839" si="1253">+AD834</f>
        <v>989</v>
      </c>
      <c r="CK834">
        <f t="shared" ref="CK834:CK839" si="1254">+AG834</f>
        <v>1491</v>
      </c>
      <c r="CL834" s="178">
        <f t="shared" ref="CL834:CL865" si="1255">+A834</f>
        <v>44658</v>
      </c>
      <c r="CM834">
        <f t="shared" ref="CM834:CM839" si="1256">+AI834</f>
        <v>97</v>
      </c>
      <c r="CN834" s="1">
        <f t="shared" ref="CN834:CN839" si="1257">+Z834</f>
        <v>44658</v>
      </c>
      <c r="CO834" s="281">
        <f t="shared" ref="CO834:CO839" si="1258">+AD834</f>
        <v>989</v>
      </c>
      <c r="CP834" s="1">
        <f t="shared" ref="CP834:CP839" si="1259">+Z834</f>
        <v>44658</v>
      </c>
      <c r="CQ834" s="282">
        <f t="shared" ref="CQ834:CQ839" si="1260">+AI834</f>
        <v>97</v>
      </c>
      <c r="CR834" s="178">
        <f t="shared" ref="CR834:CR865" si="1261">+A834</f>
        <v>44658</v>
      </c>
      <c r="CS834">
        <f t="shared" ref="CS834:CS839" si="1262">+AQ834</f>
        <v>531</v>
      </c>
      <c r="CT834">
        <f t="shared" ref="CT834:CT839" si="1263">+AU834</f>
        <v>0</v>
      </c>
      <c r="CU834">
        <f t="shared" ref="CU834:CU839" si="1264">+AS834</f>
        <v>0</v>
      </c>
    </row>
    <row r="835" spans="1:99" ht="16.5" customHeight="1" x14ac:dyDescent="0.65">
      <c r="A835" s="178">
        <v>44659</v>
      </c>
      <c r="B835" s="239">
        <v>16</v>
      </c>
      <c r="C835" s="153">
        <f t="shared" si="1176"/>
        <v>17835</v>
      </c>
      <c r="D835" s="295">
        <f t="shared" si="1231"/>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2"/>
        <v>44659</v>
      </c>
      <c r="AA835" s="229">
        <f t="shared" si="1233"/>
        <v>334395</v>
      </c>
      <c r="AB835" s="229">
        <f t="shared" si="1234"/>
        <v>70323</v>
      </c>
      <c r="AC835" s="230">
        <f t="shared" si="1235"/>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v>0</v>
      </c>
      <c r="AP835" s="186">
        <v>0</v>
      </c>
      <c r="AQ835" s="185">
        <f t="shared" si="1186"/>
        <v>507</v>
      </c>
      <c r="AR835" s="154">
        <v>26263</v>
      </c>
      <c r="AS835" s="183">
        <f t="shared" si="1187"/>
        <v>0</v>
      </c>
      <c r="AT835" s="154">
        <v>13742</v>
      </c>
      <c r="AU835" s="183">
        <f t="shared" si="1188"/>
        <v>0</v>
      </c>
      <c r="AV835" s="187">
        <v>853</v>
      </c>
      <c r="AW835" s="237">
        <f>+AW834+1</f>
        <v>674</v>
      </c>
      <c r="AX835" s="236">
        <f t="shared" si="1236"/>
        <v>44659</v>
      </c>
      <c r="AY835" s="6">
        <v>6</v>
      </c>
      <c r="AZ835" s="237">
        <f t="shared" si="1190"/>
        <v>706</v>
      </c>
      <c r="BA835" s="237">
        <f t="shared" si="1148"/>
        <v>414</v>
      </c>
      <c r="BB835" s="129">
        <v>2</v>
      </c>
      <c r="BC835" s="27">
        <f t="shared" si="1191"/>
        <v>1620</v>
      </c>
      <c r="BD835" s="237">
        <f t="shared" si="1150"/>
        <v>449</v>
      </c>
      <c r="BE835" s="228">
        <f t="shared" si="1237"/>
        <v>44659</v>
      </c>
      <c r="BF835" s="131">
        <f t="shared" si="1193"/>
        <v>16</v>
      </c>
      <c r="BG835" s="131">
        <f t="shared" si="1194"/>
        <v>17835</v>
      </c>
      <c r="BH835" s="228">
        <f t="shared" si="1238"/>
        <v>44659</v>
      </c>
      <c r="BI835" s="131">
        <f t="shared" si="1196"/>
        <v>17835</v>
      </c>
      <c r="BJ835" s="1">
        <f t="shared" si="1197"/>
        <v>44659</v>
      </c>
      <c r="BK835">
        <f t="shared" si="1198"/>
        <v>23737</v>
      </c>
      <c r="BL835">
        <f t="shared" si="1199"/>
        <v>78</v>
      </c>
      <c r="BM835">
        <f t="shared" si="1200"/>
        <v>23815</v>
      </c>
      <c r="BN835" s="1">
        <f t="shared" si="1201"/>
        <v>44659</v>
      </c>
      <c r="BO835">
        <f t="shared" si="1202"/>
        <v>70332</v>
      </c>
      <c r="BP835">
        <f t="shared" si="1203"/>
        <v>8484</v>
      </c>
      <c r="BQ835" s="178">
        <f t="shared" si="1239"/>
        <v>44659</v>
      </c>
      <c r="BR835">
        <f t="shared" si="1240"/>
        <v>308050</v>
      </c>
      <c r="BS835">
        <f t="shared" si="1241"/>
        <v>56499</v>
      </c>
      <c r="BT835">
        <f t="shared" si="1242"/>
        <v>8643</v>
      </c>
      <c r="BU835">
        <v>15</v>
      </c>
      <c r="BV835">
        <f t="shared" si="1243"/>
        <v>257</v>
      </c>
      <c r="BW835">
        <f t="shared" si="1209"/>
        <v>70146</v>
      </c>
      <c r="BX835" s="178">
        <f t="shared" si="1244"/>
        <v>44659</v>
      </c>
      <c r="BY835">
        <f t="shared" si="1245"/>
        <v>82</v>
      </c>
      <c r="BZ835">
        <f t="shared" si="1246"/>
        <v>82</v>
      </c>
      <c r="CA835">
        <f t="shared" si="1247"/>
        <v>0</v>
      </c>
      <c r="CB835" s="178">
        <f t="shared" si="1248"/>
        <v>44659</v>
      </c>
      <c r="CC835">
        <f t="shared" si="1249"/>
        <v>26263</v>
      </c>
      <c r="CD835">
        <f t="shared" si="1250"/>
        <v>13742</v>
      </c>
      <c r="CE835">
        <f t="shared" si="1251"/>
        <v>853</v>
      </c>
      <c r="CF835" s="178">
        <f t="shared" si="1130"/>
        <v>44659</v>
      </c>
      <c r="CG835">
        <f t="shared" si="1133"/>
        <v>507</v>
      </c>
      <c r="CH835">
        <f t="shared" si="1134"/>
        <v>0</v>
      </c>
      <c r="CI835" s="178">
        <f t="shared" si="1252"/>
        <v>44659</v>
      </c>
      <c r="CJ835">
        <f t="shared" si="1253"/>
        <v>257</v>
      </c>
      <c r="CK835">
        <f t="shared" si="1254"/>
        <v>1560</v>
      </c>
      <c r="CL835" s="178">
        <f t="shared" si="1255"/>
        <v>44659</v>
      </c>
      <c r="CM835">
        <f t="shared" si="1256"/>
        <v>86</v>
      </c>
      <c r="CN835" s="1">
        <f t="shared" si="1257"/>
        <v>44659</v>
      </c>
      <c r="CO835" s="281">
        <f t="shared" si="1258"/>
        <v>257</v>
      </c>
      <c r="CP835" s="1">
        <f t="shared" si="1259"/>
        <v>44659</v>
      </c>
      <c r="CQ835" s="282">
        <f t="shared" si="1260"/>
        <v>86</v>
      </c>
      <c r="CR835" s="178">
        <f t="shared" si="1261"/>
        <v>44659</v>
      </c>
      <c r="CS835">
        <f t="shared" si="1262"/>
        <v>507</v>
      </c>
      <c r="CT835">
        <f t="shared" si="1263"/>
        <v>0</v>
      </c>
      <c r="CU835">
        <f t="shared" si="1264"/>
        <v>0</v>
      </c>
    </row>
    <row r="836" spans="1:99" ht="16.5" customHeight="1" x14ac:dyDescent="0.65">
      <c r="A836" s="178">
        <v>44660</v>
      </c>
      <c r="B836" s="239">
        <v>33</v>
      </c>
      <c r="C836" s="153">
        <f t="shared" si="1176"/>
        <v>17868</v>
      </c>
      <c r="D836" s="295">
        <f t="shared" si="1231"/>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2"/>
        <v>44660</v>
      </c>
      <c r="AA836" s="229">
        <f t="shared" si="1233"/>
        <v>335093</v>
      </c>
      <c r="AB836" s="229">
        <f t="shared" si="1234"/>
        <v>71816</v>
      </c>
      <c r="AC836" s="230">
        <f t="shared" si="1235"/>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v>0</v>
      </c>
      <c r="AP836" s="186">
        <v>0</v>
      </c>
      <c r="AQ836" s="185">
        <f t="shared" si="1186"/>
        <v>573</v>
      </c>
      <c r="AR836" s="154">
        <v>26836</v>
      </c>
      <c r="AS836" s="183">
        <f t="shared" si="1187"/>
        <v>0</v>
      </c>
      <c r="AT836" s="154">
        <v>13742</v>
      </c>
      <c r="AU836" s="183">
        <f t="shared" si="1188"/>
        <v>1</v>
      </c>
      <c r="AV836" s="187">
        <v>854</v>
      </c>
      <c r="AW836" s="237">
        <f>+AW835+1</f>
        <v>675</v>
      </c>
      <c r="AX836" s="236">
        <f t="shared" si="1236"/>
        <v>44660</v>
      </c>
      <c r="AY836" s="6">
        <v>3</v>
      </c>
      <c r="AZ836" s="237">
        <f t="shared" si="1190"/>
        <v>709</v>
      </c>
      <c r="BA836" s="237">
        <f t="shared" si="1148"/>
        <v>415</v>
      </c>
      <c r="BB836" s="129">
        <v>3</v>
      </c>
      <c r="BC836" s="27">
        <f t="shared" si="1191"/>
        <v>1623</v>
      </c>
      <c r="BD836" s="237">
        <f t="shared" si="1150"/>
        <v>450</v>
      </c>
      <c r="BE836" s="228">
        <f t="shared" si="1237"/>
        <v>44660</v>
      </c>
      <c r="BF836" s="131">
        <f t="shared" si="1193"/>
        <v>33</v>
      </c>
      <c r="BG836" s="131">
        <f t="shared" si="1194"/>
        <v>17868</v>
      </c>
      <c r="BH836" s="228">
        <f t="shared" si="1238"/>
        <v>44660</v>
      </c>
      <c r="BI836" s="131">
        <f t="shared" si="1196"/>
        <v>17868</v>
      </c>
      <c r="BJ836" s="1">
        <f t="shared" si="1197"/>
        <v>44660</v>
      </c>
      <c r="BK836">
        <f t="shared" si="1198"/>
        <v>25037</v>
      </c>
      <c r="BL836">
        <f t="shared" si="1199"/>
        <v>74</v>
      </c>
      <c r="BM836">
        <f t="shared" si="1200"/>
        <v>25111</v>
      </c>
      <c r="BN836" s="1">
        <f t="shared" si="1201"/>
        <v>44660</v>
      </c>
      <c r="BO836">
        <f t="shared" si="1202"/>
        <v>79611</v>
      </c>
      <c r="BP836">
        <f t="shared" si="1203"/>
        <v>8413</v>
      </c>
      <c r="BQ836" s="178">
        <f t="shared" si="1239"/>
        <v>44660</v>
      </c>
      <c r="BR836">
        <f t="shared" si="1240"/>
        <v>308175</v>
      </c>
      <c r="BS836">
        <f t="shared" si="1241"/>
        <v>57992</v>
      </c>
      <c r="BT836">
        <f t="shared" si="1242"/>
        <v>8705</v>
      </c>
      <c r="BU836">
        <v>15</v>
      </c>
      <c r="BV836">
        <f t="shared" si="1243"/>
        <v>125</v>
      </c>
      <c r="BW836">
        <f t="shared" si="1209"/>
        <v>86087</v>
      </c>
      <c r="BX836" s="178">
        <f t="shared" si="1244"/>
        <v>44660</v>
      </c>
      <c r="BY836">
        <f t="shared" si="1245"/>
        <v>82</v>
      </c>
      <c r="BZ836">
        <f t="shared" si="1246"/>
        <v>82</v>
      </c>
      <c r="CA836">
        <f t="shared" si="1247"/>
        <v>0</v>
      </c>
      <c r="CB836" s="178">
        <f t="shared" si="1248"/>
        <v>44660</v>
      </c>
      <c r="CC836">
        <f t="shared" si="1249"/>
        <v>26836</v>
      </c>
      <c r="CD836">
        <f t="shared" si="1250"/>
        <v>13742</v>
      </c>
      <c r="CE836">
        <f t="shared" si="1251"/>
        <v>854</v>
      </c>
      <c r="CF836" s="178">
        <f t="shared" si="1130"/>
        <v>44660</v>
      </c>
      <c r="CG836">
        <f t="shared" si="1133"/>
        <v>573</v>
      </c>
      <c r="CH836">
        <f t="shared" si="1134"/>
        <v>1</v>
      </c>
      <c r="CI836" s="178">
        <f t="shared" si="1252"/>
        <v>44660</v>
      </c>
      <c r="CJ836">
        <f t="shared" si="1253"/>
        <v>125</v>
      </c>
      <c r="CK836">
        <f t="shared" si="1254"/>
        <v>1493</v>
      </c>
      <c r="CL836" s="178">
        <f t="shared" si="1255"/>
        <v>44660</v>
      </c>
      <c r="CM836">
        <f t="shared" si="1256"/>
        <v>62</v>
      </c>
      <c r="CN836" s="1">
        <f t="shared" si="1257"/>
        <v>44660</v>
      </c>
      <c r="CO836" s="281">
        <f t="shared" si="1258"/>
        <v>125</v>
      </c>
      <c r="CP836" s="1">
        <f t="shared" si="1259"/>
        <v>44660</v>
      </c>
      <c r="CQ836" s="282">
        <f t="shared" si="1260"/>
        <v>62</v>
      </c>
      <c r="CR836" s="178">
        <f t="shared" si="1261"/>
        <v>44660</v>
      </c>
      <c r="CS836">
        <f t="shared" si="1262"/>
        <v>573</v>
      </c>
      <c r="CT836">
        <f t="shared" si="1263"/>
        <v>1</v>
      </c>
      <c r="CU836">
        <f t="shared" si="1264"/>
        <v>0</v>
      </c>
    </row>
    <row r="837" spans="1:99" ht="16.5" customHeight="1" x14ac:dyDescent="0.65">
      <c r="A837" s="178">
        <v>44661</v>
      </c>
      <c r="B837" s="239">
        <v>20</v>
      </c>
      <c r="C837" s="153">
        <f t="shared" si="1176"/>
        <v>17888</v>
      </c>
      <c r="D837" s="295">
        <f t="shared" si="1231"/>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2"/>
        <v>44661</v>
      </c>
      <c r="AA837" s="229">
        <f t="shared" si="1233"/>
        <v>335918</v>
      </c>
      <c r="AB837" s="229">
        <f t="shared" si="1234"/>
        <v>72694</v>
      </c>
      <c r="AC837" s="230">
        <f t="shared" si="1235"/>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v>0</v>
      </c>
      <c r="AP837" s="186">
        <v>0</v>
      </c>
      <c r="AQ837" s="185">
        <f t="shared" si="1186"/>
        <v>574</v>
      </c>
      <c r="AR837" s="154">
        <v>27410</v>
      </c>
      <c r="AS837" s="183">
        <f t="shared" si="1187"/>
        <v>0</v>
      </c>
      <c r="AT837" s="154">
        <v>13742</v>
      </c>
      <c r="AU837" s="183">
        <f t="shared" si="1188"/>
        <v>0</v>
      </c>
      <c r="AV837" s="187">
        <v>854</v>
      </c>
      <c r="AW837" s="237">
        <f>+AW836+1</f>
        <v>676</v>
      </c>
      <c r="AX837" s="236">
        <f t="shared" si="1236"/>
        <v>44661</v>
      </c>
      <c r="AY837" s="6">
        <v>0</v>
      </c>
      <c r="AZ837" s="237">
        <f t="shared" si="1190"/>
        <v>709</v>
      </c>
      <c r="BA837" s="237">
        <f t="shared" si="1148"/>
        <v>416</v>
      </c>
      <c r="BB837" s="129">
        <v>0</v>
      </c>
      <c r="BC837" s="27">
        <f t="shared" si="1191"/>
        <v>1623</v>
      </c>
      <c r="BD837" s="237">
        <f t="shared" si="1150"/>
        <v>451</v>
      </c>
      <c r="BE837" s="228">
        <f t="shared" si="1237"/>
        <v>44661</v>
      </c>
      <c r="BF837" s="131">
        <f t="shared" si="1193"/>
        <v>20</v>
      </c>
      <c r="BG837" s="131">
        <f t="shared" si="1194"/>
        <v>17888</v>
      </c>
      <c r="BH837" s="228">
        <f t="shared" si="1238"/>
        <v>44661</v>
      </c>
      <c r="BI837" s="131">
        <f t="shared" si="1196"/>
        <v>17888</v>
      </c>
      <c r="BJ837" s="1">
        <f t="shared" si="1197"/>
        <v>44661</v>
      </c>
      <c r="BK837">
        <f t="shared" si="1198"/>
        <v>26345</v>
      </c>
      <c r="BL837">
        <f t="shared" si="1199"/>
        <v>66</v>
      </c>
      <c r="BM837">
        <f t="shared" si="1200"/>
        <v>26411</v>
      </c>
      <c r="BN837" s="1">
        <f t="shared" si="1201"/>
        <v>44661</v>
      </c>
      <c r="BO837">
        <f t="shared" si="1202"/>
        <v>89996</v>
      </c>
      <c r="BP837">
        <f t="shared" si="1203"/>
        <v>8504</v>
      </c>
      <c r="BQ837" s="178">
        <f t="shared" si="1239"/>
        <v>44661</v>
      </c>
      <c r="BR837">
        <f t="shared" si="1240"/>
        <v>308426</v>
      </c>
      <c r="BS837">
        <f t="shared" si="1241"/>
        <v>58870</v>
      </c>
      <c r="BT837">
        <f t="shared" si="1242"/>
        <v>8770</v>
      </c>
      <c r="BU837">
        <v>15</v>
      </c>
      <c r="BV837">
        <f t="shared" si="1243"/>
        <v>251</v>
      </c>
      <c r="BW837">
        <f t="shared" si="1209"/>
        <v>74186</v>
      </c>
      <c r="BX837" s="178">
        <f t="shared" si="1244"/>
        <v>44661</v>
      </c>
      <c r="BY837">
        <f t="shared" si="1245"/>
        <v>82</v>
      </c>
      <c r="BZ837">
        <f t="shared" si="1246"/>
        <v>82</v>
      </c>
      <c r="CA837">
        <f t="shared" si="1247"/>
        <v>0</v>
      </c>
      <c r="CB837" s="178">
        <f t="shared" si="1248"/>
        <v>44661</v>
      </c>
      <c r="CC837">
        <f t="shared" si="1249"/>
        <v>27410</v>
      </c>
      <c r="CD837">
        <f t="shared" si="1250"/>
        <v>13742</v>
      </c>
      <c r="CE837">
        <f t="shared" si="1251"/>
        <v>854</v>
      </c>
      <c r="CF837" s="178">
        <f t="shared" si="1130"/>
        <v>44661</v>
      </c>
      <c r="CG837">
        <f t="shared" si="1133"/>
        <v>574</v>
      </c>
      <c r="CH837">
        <f t="shared" si="1134"/>
        <v>0</v>
      </c>
      <c r="CI837" s="178">
        <f t="shared" si="1252"/>
        <v>44661</v>
      </c>
      <c r="CJ837">
        <f t="shared" si="1253"/>
        <v>251</v>
      </c>
      <c r="CK837">
        <f t="shared" si="1254"/>
        <v>878</v>
      </c>
      <c r="CL837" s="178">
        <f t="shared" si="1255"/>
        <v>44661</v>
      </c>
      <c r="CM837">
        <f t="shared" si="1256"/>
        <v>65</v>
      </c>
      <c r="CN837" s="1">
        <f t="shared" si="1257"/>
        <v>44661</v>
      </c>
      <c r="CO837" s="281">
        <f t="shared" si="1258"/>
        <v>251</v>
      </c>
      <c r="CP837" s="1">
        <f t="shared" si="1259"/>
        <v>44661</v>
      </c>
      <c r="CQ837" s="282">
        <f t="shared" si="1260"/>
        <v>65</v>
      </c>
      <c r="CR837" s="178">
        <f t="shared" si="1261"/>
        <v>44661</v>
      </c>
      <c r="CS837">
        <f t="shared" si="1262"/>
        <v>574</v>
      </c>
      <c r="CT837">
        <f t="shared" si="1263"/>
        <v>0</v>
      </c>
      <c r="CU837">
        <f t="shared" si="1264"/>
        <v>0</v>
      </c>
    </row>
    <row r="838" spans="1:99" ht="16.5" customHeight="1" x14ac:dyDescent="0.65">
      <c r="A838" s="178">
        <v>44662</v>
      </c>
      <c r="B838" s="239">
        <v>21</v>
      </c>
      <c r="C838" s="153">
        <f t="shared" si="1176"/>
        <v>17909</v>
      </c>
      <c r="D838" s="295">
        <f t="shared" si="1231"/>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2"/>
        <v>44662</v>
      </c>
      <c r="AA838" s="229">
        <f t="shared" si="1233"/>
        <v>336716</v>
      </c>
      <c r="AB838" s="229">
        <f t="shared" si="1234"/>
        <v>73054</v>
      </c>
      <c r="AC838" s="230">
        <f t="shared" si="1235"/>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v>0</v>
      </c>
      <c r="AP838" s="186">
        <v>0</v>
      </c>
      <c r="AQ838" s="185">
        <f t="shared" si="1186"/>
        <v>630</v>
      </c>
      <c r="AR838" s="154">
        <v>28040</v>
      </c>
      <c r="AS838" s="183">
        <f t="shared" si="1187"/>
        <v>0</v>
      </c>
      <c r="AT838" s="154">
        <v>13742</v>
      </c>
      <c r="AU838" s="183">
        <f t="shared" si="1188"/>
        <v>0</v>
      </c>
      <c r="AV838" s="187">
        <v>854</v>
      </c>
      <c r="AW838" s="237">
        <f>+AW837+1</f>
        <v>677</v>
      </c>
      <c r="AX838" s="236">
        <f t="shared" si="1236"/>
        <v>44662</v>
      </c>
      <c r="AY838" s="6">
        <v>4</v>
      </c>
      <c r="AZ838" s="237">
        <f t="shared" si="1190"/>
        <v>713</v>
      </c>
      <c r="BA838" s="237">
        <f t="shared" si="1148"/>
        <v>417</v>
      </c>
      <c r="BB838" s="129">
        <v>0</v>
      </c>
      <c r="BC838" s="27">
        <f t="shared" si="1191"/>
        <v>1623</v>
      </c>
      <c r="BD838" s="237">
        <f t="shared" si="1150"/>
        <v>452</v>
      </c>
      <c r="BE838" s="228">
        <f t="shared" si="1237"/>
        <v>44662</v>
      </c>
      <c r="BF838" s="131">
        <f t="shared" si="1193"/>
        <v>21</v>
      </c>
      <c r="BG838" s="131">
        <f t="shared" si="1194"/>
        <v>17909</v>
      </c>
      <c r="BH838" s="228">
        <f t="shared" si="1238"/>
        <v>44662</v>
      </c>
      <c r="BI838" s="131">
        <f t="shared" si="1196"/>
        <v>17909</v>
      </c>
      <c r="BJ838" s="1">
        <f t="shared" si="1197"/>
        <v>44662</v>
      </c>
      <c r="BK838">
        <f t="shared" si="1198"/>
        <v>23295</v>
      </c>
      <c r="BL838">
        <f t="shared" si="1199"/>
        <v>92</v>
      </c>
      <c r="BM838">
        <f t="shared" si="1200"/>
        <v>23387</v>
      </c>
      <c r="BN838" s="1">
        <f t="shared" si="1201"/>
        <v>44662</v>
      </c>
      <c r="BO838">
        <f t="shared" si="1202"/>
        <v>88847</v>
      </c>
      <c r="BP838">
        <f t="shared" si="1203"/>
        <v>8568</v>
      </c>
      <c r="BQ838" s="178">
        <f t="shared" si="1239"/>
        <v>44662</v>
      </c>
      <c r="BR838">
        <f t="shared" si="1240"/>
        <v>308594</v>
      </c>
      <c r="BS838">
        <f t="shared" si="1241"/>
        <v>59230</v>
      </c>
      <c r="BT838">
        <f t="shared" si="1242"/>
        <v>8827</v>
      </c>
      <c r="BU838">
        <v>15</v>
      </c>
      <c r="BV838">
        <f t="shared" si="1243"/>
        <v>168</v>
      </c>
      <c r="BW838">
        <f t="shared" si="1209"/>
        <v>69427</v>
      </c>
      <c r="BX838" s="178">
        <f t="shared" si="1244"/>
        <v>44662</v>
      </c>
      <c r="BY838">
        <f t="shared" si="1245"/>
        <v>82</v>
      </c>
      <c r="BZ838">
        <f t="shared" si="1246"/>
        <v>82</v>
      </c>
      <c r="CA838">
        <f t="shared" si="1247"/>
        <v>0</v>
      </c>
      <c r="CB838" s="178">
        <f t="shared" si="1248"/>
        <v>44662</v>
      </c>
      <c r="CC838">
        <f t="shared" si="1249"/>
        <v>28040</v>
      </c>
      <c r="CD838">
        <f t="shared" si="1250"/>
        <v>13742</v>
      </c>
      <c r="CE838">
        <f t="shared" si="1251"/>
        <v>854</v>
      </c>
      <c r="CF838" s="178">
        <f t="shared" si="1130"/>
        <v>44662</v>
      </c>
      <c r="CG838">
        <f t="shared" si="1133"/>
        <v>630</v>
      </c>
      <c r="CH838">
        <f t="shared" si="1134"/>
        <v>0</v>
      </c>
      <c r="CI838" s="178">
        <f t="shared" si="1252"/>
        <v>44662</v>
      </c>
      <c r="CJ838">
        <f t="shared" si="1253"/>
        <v>168</v>
      </c>
      <c r="CK838">
        <f t="shared" si="1254"/>
        <v>360</v>
      </c>
      <c r="CL838" s="178">
        <f t="shared" si="1255"/>
        <v>44662</v>
      </c>
      <c r="CM838">
        <f t="shared" si="1256"/>
        <v>57</v>
      </c>
      <c r="CN838" s="1">
        <f t="shared" si="1257"/>
        <v>44662</v>
      </c>
      <c r="CO838" s="281">
        <f t="shared" si="1258"/>
        <v>168</v>
      </c>
      <c r="CP838" s="1">
        <f t="shared" si="1259"/>
        <v>44662</v>
      </c>
      <c r="CQ838" s="282">
        <f t="shared" si="1260"/>
        <v>57</v>
      </c>
      <c r="CR838" s="178">
        <f t="shared" si="1261"/>
        <v>44662</v>
      </c>
      <c r="CS838">
        <f t="shared" si="1262"/>
        <v>630</v>
      </c>
      <c r="CT838">
        <f t="shared" si="1263"/>
        <v>0</v>
      </c>
      <c r="CU838">
        <f t="shared" si="1264"/>
        <v>0</v>
      </c>
    </row>
    <row r="839" spans="1:99" ht="16.5" customHeight="1" x14ac:dyDescent="0.65">
      <c r="A839" s="178">
        <v>44663</v>
      </c>
      <c r="B839" s="239">
        <v>13</v>
      </c>
      <c r="C839" s="153">
        <f t="shared" si="1176"/>
        <v>17922</v>
      </c>
      <c r="D839" s="295">
        <f t="shared" si="1231"/>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5">+Y838+1</f>
        <v>651</v>
      </c>
      <c r="Z839" s="75">
        <f t="shared" si="1232"/>
        <v>44663</v>
      </c>
      <c r="AA839" s="229">
        <f t="shared" si="1233"/>
        <v>337453</v>
      </c>
      <c r="AB839" s="229">
        <f t="shared" si="1234"/>
        <v>74484</v>
      </c>
      <c r="AC839" s="230">
        <f t="shared" si="1235"/>
        <v>9740</v>
      </c>
      <c r="AD839" s="182">
        <f t="shared" ref="AD839:AD844" si="1266">+AF839-AF838</f>
        <v>111</v>
      </c>
      <c r="AE839" s="242">
        <f t="shared" ref="AE839:AE844" si="1267">+AE838+AD839</f>
        <v>307500</v>
      </c>
      <c r="AF839" s="154">
        <v>308705</v>
      </c>
      <c r="AG839" s="183">
        <f t="shared" ref="AG839:AG847" si="1268">+AH839-AH838</f>
        <v>1430</v>
      </c>
      <c r="AH839" s="154">
        <v>60660</v>
      </c>
      <c r="AI839" s="183">
        <f t="shared" ref="AI839:AI847" si="1269">+AJ839-AJ838</f>
        <v>59</v>
      </c>
      <c r="AJ839" s="184">
        <v>8886</v>
      </c>
      <c r="AK839" s="185">
        <f t="shared" si="1162"/>
        <v>0</v>
      </c>
      <c r="AL839" s="154">
        <v>82</v>
      </c>
      <c r="AM839" s="183">
        <f t="shared" ref="AM839:AM845" si="1270">+AN839-AN838</f>
        <v>0</v>
      </c>
      <c r="AN839" s="154">
        <v>82</v>
      </c>
      <c r="AO839" s="183">
        <v>0</v>
      </c>
      <c r="AP839" s="186">
        <v>0</v>
      </c>
      <c r="AQ839" s="185">
        <f t="shared" ref="AQ839:AQ845" si="1271">+AR839-AR838</f>
        <v>626</v>
      </c>
      <c r="AR839" s="154">
        <v>28666</v>
      </c>
      <c r="AS839" s="183">
        <f t="shared" ref="AS839:AS846" si="1272">+AT839-AT838</f>
        <v>0</v>
      </c>
      <c r="AT839" s="154">
        <v>13742</v>
      </c>
      <c r="AU839" s="183">
        <f t="shared" ref="AU839:AU845" si="1273">+AV839-AV838</f>
        <v>0</v>
      </c>
      <c r="AV839" s="187">
        <v>854</v>
      </c>
      <c r="AW839" s="237">
        <f t="shared" ref="AW839:AW844" si="1274">+AW838+1</f>
        <v>678</v>
      </c>
      <c r="AX839" s="236">
        <f t="shared" si="1236"/>
        <v>44663</v>
      </c>
      <c r="AY839" s="6">
        <v>0</v>
      </c>
      <c r="AZ839" s="237">
        <f t="shared" ref="AZ839:AZ844" si="1275">+AZ838+AY839</f>
        <v>713</v>
      </c>
      <c r="BA839" s="237">
        <f t="shared" ref="BA839:BA917" si="1276">+BA835+1</f>
        <v>415</v>
      </c>
      <c r="BB839" s="129">
        <v>1</v>
      </c>
      <c r="BC839" s="27">
        <f t="shared" ref="BC839:BC844" si="1277">+BC838+BB839</f>
        <v>1624</v>
      </c>
      <c r="BD839" s="237">
        <f t="shared" ref="BD839:BD917" si="1278">+BD835+1</f>
        <v>450</v>
      </c>
      <c r="BE839" s="228">
        <f t="shared" si="1237"/>
        <v>44663</v>
      </c>
      <c r="BF839" s="131">
        <f t="shared" si="1193"/>
        <v>13</v>
      </c>
      <c r="BG839" s="131">
        <f t="shared" si="1194"/>
        <v>17922</v>
      </c>
      <c r="BH839" s="228">
        <f t="shared" si="1238"/>
        <v>44663</v>
      </c>
      <c r="BI839" s="131">
        <f t="shared" si="1196"/>
        <v>17922</v>
      </c>
      <c r="BJ839" s="1">
        <f t="shared" si="1197"/>
        <v>44663</v>
      </c>
      <c r="BK839">
        <f t="shared" si="1198"/>
        <v>26420</v>
      </c>
      <c r="BL839">
        <f t="shared" si="1199"/>
        <v>105</v>
      </c>
      <c r="BM839">
        <f t="shared" si="1200"/>
        <v>26525</v>
      </c>
      <c r="BN839" s="1">
        <f t="shared" si="1201"/>
        <v>44663</v>
      </c>
      <c r="BO839">
        <f t="shared" ref="BO839:BO844" si="1279">+BO835+BM839</f>
        <v>96857</v>
      </c>
      <c r="BP839">
        <f t="shared" ref="BP839:BP844" si="1280">+BP835+BL839</f>
        <v>8589</v>
      </c>
      <c r="BQ839" s="178">
        <f t="shared" si="1239"/>
        <v>44663</v>
      </c>
      <c r="BR839">
        <f t="shared" si="1240"/>
        <v>308705</v>
      </c>
      <c r="BS839">
        <f t="shared" si="1241"/>
        <v>60660</v>
      </c>
      <c r="BT839">
        <f t="shared" si="1242"/>
        <v>8886</v>
      </c>
      <c r="BU839">
        <v>15</v>
      </c>
      <c r="BV839">
        <f t="shared" si="1243"/>
        <v>111</v>
      </c>
      <c r="BW839">
        <f t="shared" ref="BW839:BW845" si="1281">+BW835+BV839</f>
        <v>70257</v>
      </c>
      <c r="BX839" s="178">
        <f t="shared" si="1244"/>
        <v>44663</v>
      </c>
      <c r="BY839">
        <f t="shared" si="1245"/>
        <v>82</v>
      </c>
      <c r="BZ839">
        <f t="shared" si="1246"/>
        <v>82</v>
      </c>
      <c r="CA839">
        <f t="shared" si="1247"/>
        <v>0</v>
      </c>
      <c r="CB839" s="178">
        <f t="shared" si="1248"/>
        <v>44663</v>
      </c>
      <c r="CC839">
        <f t="shared" si="1249"/>
        <v>28666</v>
      </c>
      <c r="CD839">
        <f t="shared" si="1250"/>
        <v>13742</v>
      </c>
      <c r="CE839">
        <f t="shared" si="1251"/>
        <v>854</v>
      </c>
      <c r="CF839" s="178">
        <f t="shared" si="1130"/>
        <v>44663</v>
      </c>
      <c r="CG839">
        <f t="shared" si="1133"/>
        <v>626</v>
      </c>
      <c r="CH839">
        <f t="shared" si="1134"/>
        <v>0</v>
      </c>
      <c r="CI839" s="178">
        <f t="shared" si="1252"/>
        <v>44663</v>
      </c>
      <c r="CJ839">
        <f t="shared" si="1253"/>
        <v>111</v>
      </c>
      <c r="CK839">
        <f t="shared" si="1254"/>
        <v>1430</v>
      </c>
      <c r="CL839" s="178">
        <f t="shared" si="1255"/>
        <v>44663</v>
      </c>
      <c r="CM839">
        <f t="shared" si="1256"/>
        <v>59</v>
      </c>
      <c r="CN839" s="1">
        <f t="shared" si="1257"/>
        <v>44663</v>
      </c>
      <c r="CO839" s="281">
        <f t="shared" si="1258"/>
        <v>111</v>
      </c>
      <c r="CP839" s="1">
        <f t="shared" si="1259"/>
        <v>44663</v>
      </c>
      <c r="CQ839" s="282">
        <f t="shared" si="1260"/>
        <v>59</v>
      </c>
      <c r="CR839" s="178">
        <f t="shared" si="1261"/>
        <v>44663</v>
      </c>
      <c r="CS839">
        <f t="shared" si="1262"/>
        <v>626</v>
      </c>
      <c r="CT839">
        <f t="shared" si="1263"/>
        <v>0</v>
      </c>
      <c r="CU839">
        <f t="shared" si="1264"/>
        <v>0</v>
      </c>
    </row>
    <row r="840" spans="1:99" ht="16.5" customHeight="1" x14ac:dyDescent="0.65">
      <c r="A840" s="178">
        <v>44664</v>
      </c>
      <c r="B840" s="239">
        <v>21</v>
      </c>
      <c r="C840" s="153">
        <f t="shared" si="1176"/>
        <v>17943</v>
      </c>
      <c r="D840" s="295">
        <f t="shared" si="1231"/>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5"/>
        <v>652</v>
      </c>
      <c r="Z840" s="75">
        <f t="shared" ref="Z840:Z871" si="1282">+A840</f>
        <v>44664</v>
      </c>
      <c r="AA840" s="229">
        <f t="shared" ref="AA840:AA871" si="1283">+AF840+AL840+AR840</f>
        <v>338442</v>
      </c>
      <c r="AB840" s="229">
        <f t="shared" ref="AB840:AB871" si="1284">+AH840+AN840+AT840</f>
        <v>76028</v>
      </c>
      <c r="AC840" s="230">
        <f t="shared" ref="AC840:AC871" si="1285">+AJ840+AP840+AV840</f>
        <v>9802</v>
      </c>
      <c r="AD840" s="182">
        <f t="shared" si="1266"/>
        <v>62</v>
      </c>
      <c r="AE840" s="242">
        <f t="shared" si="1267"/>
        <v>307562</v>
      </c>
      <c r="AF840" s="154">
        <v>308767</v>
      </c>
      <c r="AG840" s="183">
        <f t="shared" si="1268"/>
        <v>1544</v>
      </c>
      <c r="AH840" s="154">
        <v>62204</v>
      </c>
      <c r="AI840" s="183">
        <f t="shared" si="1269"/>
        <v>62</v>
      </c>
      <c r="AJ840" s="184">
        <v>8948</v>
      </c>
      <c r="AK840" s="185">
        <f t="shared" si="1162"/>
        <v>0</v>
      </c>
      <c r="AL840" s="154">
        <v>82</v>
      </c>
      <c r="AM840" s="183">
        <f t="shared" si="1270"/>
        <v>0</v>
      </c>
      <c r="AN840" s="154">
        <v>82</v>
      </c>
      <c r="AO840" s="183">
        <v>0</v>
      </c>
      <c r="AP840" s="186">
        <v>0</v>
      </c>
      <c r="AQ840" s="185">
        <f t="shared" si="1271"/>
        <v>927</v>
      </c>
      <c r="AR840" s="154">
        <v>29593</v>
      </c>
      <c r="AS840" s="183">
        <f t="shared" si="1272"/>
        <v>0</v>
      </c>
      <c r="AT840" s="154">
        <v>13742</v>
      </c>
      <c r="AU840" s="183">
        <f t="shared" si="1273"/>
        <v>0</v>
      </c>
      <c r="AV840" s="187">
        <v>854</v>
      </c>
      <c r="AW840" s="237">
        <f t="shared" si="1274"/>
        <v>679</v>
      </c>
      <c r="AX840" s="236">
        <f t="shared" ref="AX840:AX871" si="1286">+A840</f>
        <v>44664</v>
      </c>
      <c r="AY840" s="6">
        <v>1</v>
      </c>
      <c r="AZ840" s="237">
        <f t="shared" si="1275"/>
        <v>714</v>
      </c>
      <c r="BA840" s="237">
        <f t="shared" si="1276"/>
        <v>416</v>
      </c>
      <c r="BB840" s="129">
        <v>1</v>
      </c>
      <c r="BC840" s="27">
        <f t="shared" si="1277"/>
        <v>1625</v>
      </c>
      <c r="BD840" s="237">
        <f t="shared" si="1278"/>
        <v>451</v>
      </c>
      <c r="BE840" s="228">
        <f t="shared" ref="BE840:BE871" si="1287">+Z840</f>
        <v>44664</v>
      </c>
      <c r="BF840" s="131">
        <f t="shared" si="1193"/>
        <v>21</v>
      </c>
      <c r="BG840" s="131">
        <f t="shared" si="1194"/>
        <v>17943</v>
      </c>
      <c r="BH840" s="228">
        <f t="shared" si="1238"/>
        <v>44664</v>
      </c>
      <c r="BI840" s="131">
        <f t="shared" si="1196"/>
        <v>17943</v>
      </c>
      <c r="BJ840" s="1">
        <f t="shared" si="1197"/>
        <v>44664</v>
      </c>
      <c r="BK840">
        <f t="shared" si="1198"/>
        <v>26318</v>
      </c>
      <c r="BL840">
        <f t="shared" si="1199"/>
        <v>73</v>
      </c>
      <c r="BM840">
        <f t="shared" si="1200"/>
        <v>26391</v>
      </c>
      <c r="BN840" s="1">
        <f t="shared" si="1201"/>
        <v>44664</v>
      </c>
      <c r="BO840">
        <f t="shared" si="1279"/>
        <v>106002</v>
      </c>
      <c r="BP840">
        <f t="shared" si="1280"/>
        <v>8486</v>
      </c>
      <c r="BQ840" s="178">
        <f t="shared" si="1239"/>
        <v>44664</v>
      </c>
      <c r="BR840">
        <f t="shared" ref="BR840:BR871" si="1288">+AF840</f>
        <v>308767</v>
      </c>
      <c r="BS840">
        <f t="shared" ref="BS840:BS871" si="1289">+AH840</f>
        <v>62204</v>
      </c>
      <c r="BT840">
        <f t="shared" ref="BT840:BT871" si="1290">+AJ840</f>
        <v>8948</v>
      </c>
      <c r="BU840">
        <v>15</v>
      </c>
      <c r="BV840">
        <f t="shared" ref="BV840:BV871" si="1291">+AD840</f>
        <v>62</v>
      </c>
      <c r="BW840">
        <f t="shared" si="1281"/>
        <v>86149</v>
      </c>
      <c r="BX840" s="178">
        <f t="shared" si="1244"/>
        <v>44664</v>
      </c>
      <c r="BY840">
        <f t="shared" ref="BY840:BY871" si="1292">+AL840</f>
        <v>82</v>
      </c>
      <c r="BZ840">
        <f t="shared" ref="BZ840:BZ871" si="1293">+AN840</f>
        <v>82</v>
      </c>
      <c r="CA840">
        <f t="shared" ref="CA840:CA871" si="1294">+AP840</f>
        <v>0</v>
      </c>
      <c r="CB840" s="178">
        <f t="shared" si="1248"/>
        <v>44664</v>
      </c>
      <c r="CC840">
        <f t="shared" ref="CC840:CC871" si="1295">+AR840</f>
        <v>29593</v>
      </c>
      <c r="CD840">
        <f t="shared" ref="CD840:CD871" si="1296">+AT840</f>
        <v>13742</v>
      </c>
      <c r="CE840">
        <f t="shared" ref="CE840:CE871" si="1297">+AV840</f>
        <v>854</v>
      </c>
      <c r="CF840" s="178">
        <f t="shared" si="1130"/>
        <v>44664</v>
      </c>
      <c r="CG840">
        <f t="shared" si="1133"/>
        <v>927</v>
      </c>
      <c r="CH840">
        <f t="shared" si="1134"/>
        <v>0</v>
      </c>
      <c r="CI840" s="178">
        <f t="shared" si="1252"/>
        <v>44664</v>
      </c>
      <c r="CJ840">
        <f t="shared" ref="CJ840:CJ871" si="1298">+AD840</f>
        <v>62</v>
      </c>
      <c r="CK840">
        <f t="shared" ref="CK840:CK871" si="1299">+AG840</f>
        <v>1544</v>
      </c>
      <c r="CL840" s="178">
        <f t="shared" si="1255"/>
        <v>44664</v>
      </c>
      <c r="CM840">
        <f t="shared" ref="CM840:CM871" si="1300">+AI840</f>
        <v>62</v>
      </c>
      <c r="CN840" s="1">
        <f t="shared" ref="CN840:CN871" si="1301">+Z840</f>
        <v>44664</v>
      </c>
      <c r="CO840" s="281">
        <f t="shared" ref="CO840:CO871" si="1302">+AD840</f>
        <v>62</v>
      </c>
      <c r="CP840" s="1">
        <f t="shared" ref="CP840:CP871" si="1303">+Z840</f>
        <v>44664</v>
      </c>
      <c r="CQ840" s="282">
        <f t="shared" ref="CQ840:CQ871" si="1304">+AI840</f>
        <v>62</v>
      </c>
      <c r="CR840" s="178">
        <f t="shared" si="1261"/>
        <v>44664</v>
      </c>
      <c r="CS840">
        <f t="shared" ref="CS840:CS871" si="1305">+AQ840</f>
        <v>927</v>
      </c>
      <c r="CT840">
        <f t="shared" ref="CT840:CT871" si="1306">+AU840</f>
        <v>0</v>
      </c>
      <c r="CU840">
        <f t="shared" ref="CU840:CU871" si="1307">+AS840</f>
        <v>0</v>
      </c>
    </row>
    <row r="841" spans="1:99" ht="16.5" customHeight="1" x14ac:dyDescent="0.65">
      <c r="A841" s="178">
        <v>44665</v>
      </c>
      <c r="B841" s="239">
        <v>14</v>
      </c>
      <c r="C841" s="153">
        <f t="shared" si="1176"/>
        <v>17957</v>
      </c>
      <c r="D841" s="295">
        <f t="shared" si="1231"/>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5"/>
        <v>653</v>
      </c>
      <c r="Z841" s="75">
        <f t="shared" si="1282"/>
        <v>44665</v>
      </c>
      <c r="AA841" s="229">
        <f t="shared" si="1283"/>
        <v>339503</v>
      </c>
      <c r="AB841" s="229">
        <f t="shared" si="1284"/>
        <v>77535</v>
      </c>
      <c r="AC841" s="230">
        <f t="shared" si="1285"/>
        <v>9856</v>
      </c>
      <c r="AD841" s="182">
        <f t="shared" si="1266"/>
        <v>80</v>
      </c>
      <c r="AE841" s="242">
        <f t="shared" si="1267"/>
        <v>307642</v>
      </c>
      <c r="AF841" s="154">
        <v>308847</v>
      </c>
      <c r="AG841" s="183">
        <f t="shared" si="1268"/>
        <v>1507</v>
      </c>
      <c r="AH841" s="154">
        <v>63711</v>
      </c>
      <c r="AI841" s="183">
        <f t="shared" si="1269"/>
        <v>54</v>
      </c>
      <c r="AJ841" s="184">
        <v>9002</v>
      </c>
      <c r="AK841" s="185">
        <f t="shared" si="1162"/>
        <v>0</v>
      </c>
      <c r="AL841" s="154">
        <v>82</v>
      </c>
      <c r="AM841" s="183">
        <f t="shared" si="1270"/>
        <v>0</v>
      </c>
      <c r="AN841" s="154">
        <v>82</v>
      </c>
      <c r="AO841" s="183">
        <v>0</v>
      </c>
      <c r="AP841" s="186">
        <v>0</v>
      </c>
      <c r="AQ841" s="185">
        <f t="shared" si="1271"/>
        <v>981</v>
      </c>
      <c r="AR841" s="154">
        <v>30574</v>
      </c>
      <c r="AS841" s="183">
        <f t="shared" si="1272"/>
        <v>0</v>
      </c>
      <c r="AT841" s="154">
        <v>13742</v>
      </c>
      <c r="AU841" s="183">
        <f t="shared" si="1273"/>
        <v>0</v>
      </c>
      <c r="AV841" s="187">
        <v>854</v>
      </c>
      <c r="AW841" s="237">
        <f t="shared" si="1274"/>
        <v>680</v>
      </c>
      <c r="AX841" s="236">
        <f t="shared" si="1286"/>
        <v>44665</v>
      </c>
      <c r="AY841" s="6">
        <v>2</v>
      </c>
      <c r="AZ841" s="237">
        <f t="shared" si="1275"/>
        <v>716</v>
      </c>
      <c r="BA841" s="237">
        <f t="shared" si="1276"/>
        <v>417</v>
      </c>
      <c r="BB841" s="129">
        <v>0</v>
      </c>
      <c r="BC841" s="27">
        <f t="shared" si="1277"/>
        <v>1625</v>
      </c>
      <c r="BD841" s="237">
        <f t="shared" si="1278"/>
        <v>452</v>
      </c>
      <c r="BE841" s="228">
        <f t="shared" si="1287"/>
        <v>44665</v>
      </c>
      <c r="BF841" s="131">
        <f t="shared" si="1193"/>
        <v>14</v>
      </c>
      <c r="BG841" s="131">
        <f t="shared" si="1194"/>
        <v>17957</v>
      </c>
      <c r="BH841" s="228">
        <f t="shared" si="1238"/>
        <v>44665</v>
      </c>
      <c r="BI841" s="131">
        <f t="shared" si="1196"/>
        <v>17957</v>
      </c>
      <c r="BJ841" s="1">
        <f t="shared" si="1197"/>
        <v>44665</v>
      </c>
      <c r="BK841">
        <f t="shared" si="1198"/>
        <v>20694</v>
      </c>
      <c r="BL841">
        <f t="shared" si="1199"/>
        <v>88</v>
      </c>
      <c r="BM841">
        <f t="shared" si="1200"/>
        <v>20782</v>
      </c>
      <c r="BN841" s="1">
        <f t="shared" si="1201"/>
        <v>44665</v>
      </c>
      <c r="BO841">
        <f t="shared" si="1279"/>
        <v>110778</v>
      </c>
      <c r="BP841">
        <f t="shared" si="1280"/>
        <v>8592</v>
      </c>
      <c r="BQ841" s="178">
        <f t="shared" si="1239"/>
        <v>44665</v>
      </c>
      <c r="BR841">
        <f t="shared" si="1288"/>
        <v>308847</v>
      </c>
      <c r="BS841">
        <f t="shared" si="1289"/>
        <v>63711</v>
      </c>
      <c r="BT841">
        <f t="shared" si="1290"/>
        <v>9002</v>
      </c>
      <c r="BU841">
        <v>15</v>
      </c>
      <c r="BV841">
        <f t="shared" si="1291"/>
        <v>80</v>
      </c>
      <c r="BW841">
        <f t="shared" si="1281"/>
        <v>74266</v>
      </c>
      <c r="BX841" s="178">
        <f t="shared" si="1244"/>
        <v>44665</v>
      </c>
      <c r="BY841">
        <f t="shared" si="1292"/>
        <v>82</v>
      </c>
      <c r="BZ841">
        <f t="shared" si="1293"/>
        <v>82</v>
      </c>
      <c r="CA841">
        <f t="shared" si="1294"/>
        <v>0</v>
      </c>
      <c r="CB841" s="178">
        <f t="shared" si="1248"/>
        <v>44665</v>
      </c>
      <c r="CC841">
        <f t="shared" si="1295"/>
        <v>30574</v>
      </c>
      <c r="CD841">
        <f t="shared" si="1296"/>
        <v>13742</v>
      </c>
      <c r="CE841">
        <f t="shared" si="1297"/>
        <v>854</v>
      </c>
      <c r="CF841" s="178">
        <f t="shared" si="1130"/>
        <v>44665</v>
      </c>
      <c r="CG841">
        <f t="shared" si="1133"/>
        <v>981</v>
      </c>
      <c r="CH841">
        <f t="shared" si="1134"/>
        <v>0</v>
      </c>
      <c r="CI841" s="178">
        <f t="shared" si="1252"/>
        <v>44665</v>
      </c>
      <c r="CJ841">
        <f t="shared" si="1298"/>
        <v>80</v>
      </c>
      <c r="CK841">
        <f t="shared" si="1299"/>
        <v>1507</v>
      </c>
      <c r="CL841" s="178">
        <f t="shared" si="1255"/>
        <v>44665</v>
      </c>
      <c r="CM841">
        <f t="shared" si="1300"/>
        <v>54</v>
      </c>
      <c r="CN841" s="1">
        <f t="shared" si="1301"/>
        <v>44665</v>
      </c>
      <c r="CO841" s="281">
        <f t="shared" si="1302"/>
        <v>80</v>
      </c>
      <c r="CP841" s="1">
        <f t="shared" si="1303"/>
        <v>44665</v>
      </c>
      <c r="CQ841" s="282">
        <f t="shared" si="1304"/>
        <v>54</v>
      </c>
      <c r="CR841" s="178">
        <f t="shared" si="1261"/>
        <v>44665</v>
      </c>
      <c r="CS841">
        <f t="shared" si="1305"/>
        <v>981</v>
      </c>
      <c r="CT841">
        <f t="shared" si="1306"/>
        <v>0</v>
      </c>
      <c r="CU841">
        <f t="shared" si="1307"/>
        <v>0</v>
      </c>
    </row>
    <row r="842" spans="1:99" ht="16.5" customHeight="1" x14ac:dyDescent="0.65">
      <c r="A842" s="178">
        <v>44666</v>
      </c>
      <c r="B842" s="239">
        <v>29</v>
      </c>
      <c r="C842" s="153">
        <f t="shared" si="1176"/>
        <v>17986</v>
      </c>
      <c r="D842" s="295">
        <f t="shared" si="1231"/>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5"/>
        <v>654</v>
      </c>
      <c r="Z842" s="75">
        <f t="shared" si="1282"/>
        <v>44666</v>
      </c>
      <c r="AA842" s="229">
        <f t="shared" si="1283"/>
        <v>341058</v>
      </c>
      <c r="AB842" s="229">
        <f t="shared" si="1284"/>
        <v>79246</v>
      </c>
      <c r="AC842" s="230">
        <f t="shared" si="1285"/>
        <v>9923</v>
      </c>
      <c r="AD842" s="182">
        <f t="shared" si="1266"/>
        <v>272</v>
      </c>
      <c r="AE842" s="242">
        <f t="shared" si="1267"/>
        <v>307914</v>
      </c>
      <c r="AF842" s="154">
        <v>309119</v>
      </c>
      <c r="AG842" s="183">
        <f t="shared" si="1268"/>
        <v>1711</v>
      </c>
      <c r="AH842" s="154">
        <v>65422</v>
      </c>
      <c r="AI842" s="183">
        <f t="shared" si="1269"/>
        <v>67</v>
      </c>
      <c r="AJ842" s="184">
        <v>9069</v>
      </c>
      <c r="AK842" s="185">
        <f t="shared" si="1162"/>
        <v>0</v>
      </c>
      <c r="AL842" s="154">
        <v>82</v>
      </c>
      <c r="AM842" s="183">
        <f t="shared" si="1270"/>
        <v>0</v>
      </c>
      <c r="AN842" s="154">
        <v>82</v>
      </c>
      <c r="AO842" s="183">
        <v>0</v>
      </c>
      <c r="AP842" s="186">
        <v>0</v>
      </c>
      <c r="AQ842" s="185">
        <f t="shared" si="1271"/>
        <v>1283</v>
      </c>
      <c r="AR842" s="154">
        <v>31857</v>
      </c>
      <c r="AS842" s="183">
        <f t="shared" si="1272"/>
        <v>0</v>
      </c>
      <c r="AT842" s="154">
        <v>13742</v>
      </c>
      <c r="AU842" s="183">
        <f t="shared" si="1273"/>
        <v>0</v>
      </c>
      <c r="AV842" s="187">
        <v>854</v>
      </c>
      <c r="AW842" s="237">
        <f t="shared" si="1274"/>
        <v>681</v>
      </c>
      <c r="AX842" s="236">
        <f t="shared" si="1286"/>
        <v>44666</v>
      </c>
      <c r="AY842" s="6">
        <v>0</v>
      </c>
      <c r="AZ842" s="237">
        <f t="shared" si="1275"/>
        <v>716</v>
      </c>
      <c r="BA842" s="237">
        <f t="shared" si="1276"/>
        <v>418</v>
      </c>
      <c r="BB842" s="129">
        <v>0</v>
      </c>
      <c r="BC842" s="27">
        <f t="shared" si="1277"/>
        <v>1625</v>
      </c>
      <c r="BD842" s="237">
        <f t="shared" si="1278"/>
        <v>453</v>
      </c>
      <c r="BE842" s="228">
        <f t="shared" si="1287"/>
        <v>44666</v>
      </c>
      <c r="BF842" s="131">
        <f t="shared" si="1193"/>
        <v>29</v>
      </c>
      <c r="BG842" s="131">
        <f t="shared" si="1194"/>
        <v>17986</v>
      </c>
      <c r="BH842" s="228">
        <f t="shared" si="1238"/>
        <v>44666</v>
      </c>
      <c r="BI842" s="131">
        <f t="shared" si="1196"/>
        <v>17986</v>
      </c>
      <c r="BJ842" s="1">
        <f t="shared" si="1197"/>
        <v>44666</v>
      </c>
      <c r="BK842">
        <f t="shared" si="1198"/>
        <v>20813</v>
      </c>
      <c r="BL842">
        <f t="shared" si="1199"/>
        <v>82</v>
      </c>
      <c r="BM842">
        <f t="shared" si="1200"/>
        <v>20895</v>
      </c>
      <c r="BN842" s="1">
        <f t="shared" si="1201"/>
        <v>44666</v>
      </c>
      <c r="BO842">
        <f t="shared" si="1279"/>
        <v>109742</v>
      </c>
      <c r="BP842">
        <f t="shared" si="1280"/>
        <v>8650</v>
      </c>
      <c r="BQ842" s="178">
        <f t="shared" si="1239"/>
        <v>44666</v>
      </c>
      <c r="BR842">
        <f t="shared" si="1288"/>
        <v>309119</v>
      </c>
      <c r="BS842">
        <f t="shared" si="1289"/>
        <v>65422</v>
      </c>
      <c r="BT842">
        <f t="shared" si="1290"/>
        <v>9069</v>
      </c>
      <c r="BU842">
        <v>15</v>
      </c>
      <c r="BV842">
        <f t="shared" si="1291"/>
        <v>272</v>
      </c>
      <c r="BW842">
        <f t="shared" si="1281"/>
        <v>69699</v>
      </c>
      <c r="BX842" s="178">
        <f t="shared" si="1244"/>
        <v>44666</v>
      </c>
      <c r="BY842">
        <f t="shared" si="1292"/>
        <v>82</v>
      </c>
      <c r="BZ842">
        <f t="shared" si="1293"/>
        <v>82</v>
      </c>
      <c r="CA842">
        <f t="shared" si="1294"/>
        <v>0</v>
      </c>
      <c r="CB842" s="178">
        <f t="shared" si="1248"/>
        <v>44666</v>
      </c>
      <c r="CC842">
        <f t="shared" si="1295"/>
        <v>31857</v>
      </c>
      <c r="CD842">
        <f t="shared" si="1296"/>
        <v>13742</v>
      </c>
      <c r="CE842">
        <f t="shared" si="1297"/>
        <v>854</v>
      </c>
      <c r="CF842" s="178">
        <f t="shared" si="1130"/>
        <v>44666</v>
      </c>
      <c r="CG842">
        <f t="shared" si="1133"/>
        <v>1283</v>
      </c>
      <c r="CH842">
        <f t="shared" si="1134"/>
        <v>0</v>
      </c>
      <c r="CI842" s="178">
        <f t="shared" si="1252"/>
        <v>44666</v>
      </c>
      <c r="CJ842">
        <f t="shared" si="1298"/>
        <v>272</v>
      </c>
      <c r="CK842">
        <f t="shared" si="1299"/>
        <v>1711</v>
      </c>
      <c r="CL842" s="178">
        <f t="shared" si="1255"/>
        <v>44666</v>
      </c>
      <c r="CM842">
        <f t="shared" si="1300"/>
        <v>67</v>
      </c>
      <c r="CN842" s="1">
        <f t="shared" si="1301"/>
        <v>44666</v>
      </c>
      <c r="CO842" s="281">
        <f t="shared" si="1302"/>
        <v>272</v>
      </c>
      <c r="CP842" s="1">
        <f t="shared" si="1303"/>
        <v>44666</v>
      </c>
      <c r="CQ842" s="282">
        <f t="shared" si="1304"/>
        <v>67</v>
      </c>
      <c r="CR842" s="178">
        <f t="shared" si="1261"/>
        <v>44666</v>
      </c>
      <c r="CS842">
        <f t="shared" si="1305"/>
        <v>1283</v>
      </c>
      <c r="CT842">
        <f t="shared" si="1306"/>
        <v>0</v>
      </c>
      <c r="CU842">
        <f t="shared" si="1307"/>
        <v>0</v>
      </c>
    </row>
    <row r="843" spans="1:99" ht="16.5" customHeight="1" x14ac:dyDescent="0.65">
      <c r="A843" s="178">
        <v>44667</v>
      </c>
      <c r="B843" s="239">
        <v>25</v>
      </c>
      <c r="C843" s="153">
        <f t="shared" si="1176"/>
        <v>18011</v>
      </c>
      <c r="D843" s="295">
        <f t="shared" si="1231"/>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5"/>
        <v>655</v>
      </c>
      <c r="Z843" s="75">
        <f t="shared" si="1282"/>
        <v>44667</v>
      </c>
      <c r="AA843" s="229">
        <f t="shared" si="1283"/>
        <v>342473</v>
      </c>
      <c r="AB843" s="229">
        <f t="shared" si="1284"/>
        <v>80054</v>
      </c>
      <c r="AC843" s="230">
        <f t="shared" si="1285"/>
        <v>9964</v>
      </c>
      <c r="AD843" s="182">
        <f t="shared" si="1266"/>
        <v>67</v>
      </c>
      <c r="AE843" s="242">
        <f t="shared" si="1267"/>
        <v>307981</v>
      </c>
      <c r="AF843" s="154">
        <v>309186</v>
      </c>
      <c r="AG843" s="183">
        <f t="shared" si="1268"/>
        <v>808</v>
      </c>
      <c r="AH843" s="154">
        <v>66230</v>
      </c>
      <c r="AI843" s="183">
        <f t="shared" si="1269"/>
        <v>41</v>
      </c>
      <c r="AJ843" s="184">
        <v>9110</v>
      </c>
      <c r="AK843" s="185">
        <f t="shared" si="1162"/>
        <v>0</v>
      </c>
      <c r="AL843" s="154">
        <v>82</v>
      </c>
      <c r="AM843" s="183">
        <f t="shared" si="1270"/>
        <v>0</v>
      </c>
      <c r="AN843" s="154">
        <v>82</v>
      </c>
      <c r="AO843" s="183">
        <v>0</v>
      </c>
      <c r="AP843" s="186">
        <v>0</v>
      </c>
      <c r="AQ843" s="185">
        <f t="shared" si="1271"/>
        <v>1348</v>
      </c>
      <c r="AR843" s="154">
        <v>33205</v>
      </c>
      <c r="AS843" s="183">
        <f t="shared" si="1272"/>
        <v>0</v>
      </c>
      <c r="AT843" s="154">
        <v>13742</v>
      </c>
      <c r="AU843" s="183">
        <f t="shared" si="1273"/>
        <v>0</v>
      </c>
      <c r="AV843" s="187">
        <v>854</v>
      </c>
      <c r="AW843" s="237">
        <f t="shared" si="1274"/>
        <v>682</v>
      </c>
      <c r="AX843" s="236">
        <f t="shared" si="1286"/>
        <v>44667</v>
      </c>
      <c r="AY843" s="6">
        <v>0</v>
      </c>
      <c r="AZ843" s="237">
        <f t="shared" si="1275"/>
        <v>716</v>
      </c>
      <c r="BA843" s="237">
        <f t="shared" si="1276"/>
        <v>416</v>
      </c>
      <c r="BB843" s="129">
        <v>0</v>
      </c>
      <c r="BC843" s="27">
        <f t="shared" si="1277"/>
        <v>1625</v>
      </c>
      <c r="BD843" s="237">
        <f t="shared" si="1278"/>
        <v>451</v>
      </c>
      <c r="BE843" s="228">
        <f t="shared" si="1287"/>
        <v>44667</v>
      </c>
      <c r="BF843" s="131">
        <f t="shared" si="1193"/>
        <v>25</v>
      </c>
      <c r="BG843" s="131">
        <f t="shared" si="1194"/>
        <v>18011</v>
      </c>
      <c r="BH843" s="228">
        <f t="shared" si="1238"/>
        <v>44667</v>
      </c>
      <c r="BI843" s="131">
        <f t="shared" si="1196"/>
        <v>18011</v>
      </c>
      <c r="BJ843" s="1">
        <f t="shared" si="1197"/>
        <v>44667</v>
      </c>
      <c r="BK843">
        <f t="shared" si="1198"/>
        <v>22512</v>
      </c>
      <c r="BL843">
        <f t="shared" si="1199"/>
        <v>114</v>
      </c>
      <c r="BM843">
        <f t="shared" si="1200"/>
        <v>22626</v>
      </c>
      <c r="BN843" s="1">
        <f t="shared" si="1201"/>
        <v>44667</v>
      </c>
      <c r="BO843">
        <f t="shared" si="1279"/>
        <v>119483</v>
      </c>
      <c r="BP843">
        <f t="shared" si="1280"/>
        <v>8703</v>
      </c>
      <c r="BQ843" s="178">
        <f t="shared" si="1239"/>
        <v>44667</v>
      </c>
      <c r="BR843">
        <f t="shared" si="1288"/>
        <v>309186</v>
      </c>
      <c r="BS843">
        <f t="shared" si="1289"/>
        <v>66230</v>
      </c>
      <c r="BT843">
        <f t="shared" si="1290"/>
        <v>9110</v>
      </c>
      <c r="BU843">
        <v>15</v>
      </c>
      <c r="BV843">
        <f t="shared" si="1291"/>
        <v>67</v>
      </c>
      <c r="BW843">
        <f t="shared" si="1281"/>
        <v>70324</v>
      </c>
      <c r="BX843" s="178">
        <f t="shared" si="1244"/>
        <v>44667</v>
      </c>
      <c r="BY843">
        <f t="shared" si="1292"/>
        <v>82</v>
      </c>
      <c r="BZ843">
        <f t="shared" si="1293"/>
        <v>82</v>
      </c>
      <c r="CA843">
        <f t="shared" si="1294"/>
        <v>0</v>
      </c>
      <c r="CB843" s="178">
        <f t="shared" si="1248"/>
        <v>44667</v>
      </c>
      <c r="CC843">
        <f t="shared" si="1295"/>
        <v>33205</v>
      </c>
      <c r="CD843">
        <f t="shared" si="1296"/>
        <v>13742</v>
      </c>
      <c r="CE843">
        <f t="shared" si="1297"/>
        <v>854</v>
      </c>
      <c r="CF843" s="178">
        <f t="shared" si="1130"/>
        <v>44667</v>
      </c>
      <c r="CG843">
        <f t="shared" si="1133"/>
        <v>1348</v>
      </c>
      <c r="CH843">
        <f t="shared" si="1134"/>
        <v>0</v>
      </c>
      <c r="CI843" s="178">
        <f t="shared" si="1252"/>
        <v>44667</v>
      </c>
      <c r="CJ843">
        <f t="shared" si="1298"/>
        <v>67</v>
      </c>
      <c r="CK843">
        <f t="shared" si="1299"/>
        <v>808</v>
      </c>
      <c r="CL843" s="178">
        <f t="shared" si="1255"/>
        <v>44667</v>
      </c>
      <c r="CM843">
        <f t="shared" si="1300"/>
        <v>41</v>
      </c>
      <c r="CN843" s="1">
        <f t="shared" si="1301"/>
        <v>44667</v>
      </c>
      <c r="CO843" s="281">
        <f t="shared" si="1302"/>
        <v>67</v>
      </c>
      <c r="CP843" s="1">
        <f t="shared" si="1303"/>
        <v>44667</v>
      </c>
      <c r="CQ843" s="282">
        <f t="shared" si="1304"/>
        <v>41</v>
      </c>
      <c r="CR843" s="178">
        <f t="shared" si="1261"/>
        <v>44667</v>
      </c>
      <c r="CS843">
        <f t="shared" si="1305"/>
        <v>1348</v>
      </c>
      <c r="CT843">
        <f t="shared" si="1306"/>
        <v>0</v>
      </c>
      <c r="CU843">
        <f t="shared" si="1307"/>
        <v>0</v>
      </c>
    </row>
    <row r="844" spans="1:99" ht="16.5" customHeight="1" x14ac:dyDescent="0.65">
      <c r="A844" s="178">
        <v>44668</v>
      </c>
      <c r="B844" s="239">
        <v>19</v>
      </c>
      <c r="C844" s="153">
        <f t="shared" si="1176"/>
        <v>18030</v>
      </c>
      <c r="D844" s="295">
        <f t="shared" si="1231"/>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5"/>
        <v>656</v>
      </c>
      <c r="Z844" s="75">
        <f t="shared" si="1282"/>
        <v>44668</v>
      </c>
      <c r="AA844" s="229">
        <f t="shared" si="1283"/>
        <v>344036</v>
      </c>
      <c r="AB844" s="229">
        <f t="shared" si="1284"/>
        <v>80701</v>
      </c>
      <c r="AC844" s="230">
        <f t="shared" si="1285"/>
        <v>9993</v>
      </c>
      <c r="AD844" s="182">
        <f t="shared" si="1266"/>
        <v>261</v>
      </c>
      <c r="AE844" s="242">
        <f t="shared" si="1267"/>
        <v>308242</v>
      </c>
      <c r="AF844" s="154">
        <v>309447</v>
      </c>
      <c r="AG844" s="183">
        <f t="shared" si="1268"/>
        <v>647</v>
      </c>
      <c r="AH844" s="154">
        <v>66877</v>
      </c>
      <c r="AI844" s="183">
        <f t="shared" si="1269"/>
        <v>29</v>
      </c>
      <c r="AJ844" s="184">
        <v>9139</v>
      </c>
      <c r="AK844" s="185">
        <f t="shared" si="1162"/>
        <v>0</v>
      </c>
      <c r="AL844" s="154">
        <v>82</v>
      </c>
      <c r="AM844" s="183">
        <f t="shared" si="1270"/>
        <v>0</v>
      </c>
      <c r="AN844" s="154">
        <v>82</v>
      </c>
      <c r="AO844" s="183">
        <v>0</v>
      </c>
      <c r="AP844" s="186">
        <v>0</v>
      </c>
      <c r="AQ844" s="185">
        <f t="shared" si="1271"/>
        <v>1302</v>
      </c>
      <c r="AR844" s="154">
        <v>34507</v>
      </c>
      <c r="AS844" s="183">
        <f t="shared" si="1272"/>
        <v>0</v>
      </c>
      <c r="AT844" s="154">
        <v>13742</v>
      </c>
      <c r="AU844" s="183">
        <f t="shared" si="1273"/>
        <v>0</v>
      </c>
      <c r="AV844" s="187">
        <v>854</v>
      </c>
      <c r="AW844" s="237">
        <f t="shared" si="1274"/>
        <v>683</v>
      </c>
      <c r="AX844" s="236">
        <f t="shared" si="1286"/>
        <v>44668</v>
      </c>
      <c r="AY844" s="6">
        <v>3</v>
      </c>
      <c r="AZ844" s="237">
        <f t="shared" si="1275"/>
        <v>719</v>
      </c>
      <c r="BA844" s="237">
        <f t="shared" si="1276"/>
        <v>417</v>
      </c>
      <c r="BB844" s="129">
        <v>0</v>
      </c>
      <c r="BC844" s="27">
        <f t="shared" si="1277"/>
        <v>1625</v>
      </c>
      <c r="BD844" s="237">
        <f t="shared" si="1278"/>
        <v>452</v>
      </c>
      <c r="BE844" s="228">
        <f t="shared" si="1287"/>
        <v>44668</v>
      </c>
      <c r="BF844" s="131">
        <f t="shared" si="1193"/>
        <v>19</v>
      </c>
      <c r="BG844" s="131">
        <f t="shared" si="1194"/>
        <v>18030</v>
      </c>
      <c r="BH844" s="228">
        <f t="shared" si="1238"/>
        <v>44668</v>
      </c>
      <c r="BI844" s="131">
        <f t="shared" si="1196"/>
        <v>18030</v>
      </c>
      <c r="BJ844" s="1">
        <f t="shared" si="1197"/>
        <v>44668</v>
      </c>
      <c r="BK844">
        <f t="shared" si="1198"/>
        <v>20639</v>
      </c>
      <c r="BL844">
        <f t="shared" si="1199"/>
        <v>79</v>
      </c>
      <c r="BM844">
        <f t="shared" si="1200"/>
        <v>20718</v>
      </c>
      <c r="BN844" s="1">
        <f t="shared" si="1201"/>
        <v>44668</v>
      </c>
      <c r="BO844">
        <f t="shared" si="1279"/>
        <v>126720</v>
      </c>
      <c r="BP844">
        <f t="shared" si="1280"/>
        <v>8565</v>
      </c>
      <c r="BQ844" s="178">
        <f t="shared" si="1239"/>
        <v>44668</v>
      </c>
      <c r="BR844">
        <f t="shared" si="1288"/>
        <v>309447</v>
      </c>
      <c r="BS844">
        <f t="shared" si="1289"/>
        <v>66877</v>
      </c>
      <c r="BT844">
        <f t="shared" si="1290"/>
        <v>9139</v>
      </c>
      <c r="BU844">
        <v>15</v>
      </c>
      <c r="BV844">
        <f t="shared" si="1291"/>
        <v>261</v>
      </c>
      <c r="BW844">
        <f t="shared" si="1281"/>
        <v>86410</v>
      </c>
      <c r="BX844" s="178">
        <f t="shared" si="1244"/>
        <v>44668</v>
      </c>
      <c r="BY844">
        <f t="shared" si="1292"/>
        <v>82</v>
      </c>
      <c r="BZ844">
        <f t="shared" si="1293"/>
        <v>82</v>
      </c>
      <c r="CA844">
        <f t="shared" si="1294"/>
        <v>0</v>
      </c>
      <c r="CB844" s="178">
        <f t="shared" si="1248"/>
        <v>44668</v>
      </c>
      <c r="CC844">
        <f t="shared" si="1295"/>
        <v>34507</v>
      </c>
      <c r="CD844">
        <f t="shared" si="1296"/>
        <v>13742</v>
      </c>
      <c r="CE844">
        <f t="shared" si="1297"/>
        <v>854</v>
      </c>
      <c r="CF844" s="178">
        <f t="shared" si="1130"/>
        <v>44668</v>
      </c>
      <c r="CG844">
        <f t="shared" si="1133"/>
        <v>1302</v>
      </c>
      <c r="CH844">
        <f t="shared" si="1134"/>
        <v>0</v>
      </c>
      <c r="CI844" s="178">
        <f t="shared" si="1252"/>
        <v>44668</v>
      </c>
      <c r="CJ844">
        <f t="shared" si="1298"/>
        <v>261</v>
      </c>
      <c r="CK844">
        <f t="shared" si="1299"/>
        <v>647</v>
      </c>
      <c r="CL844" s="178">
        <f t="shared" si="1255"/>
        <v>44668</v>
      </c>
      <c r="CM844">
        <f t="shared" si="1300"/>
        <v>29</v>
      </c>
      <c r="CN844" s="1">
        <f t="shared" si="1301"/>
        <v>44668</v>
      </c>
      <c r="CO844" s="281">
        <f t="shared" si="1302"/>
        <v>261</v>
      </c>
      <c r="CP844" s="1">
        <f t="shared" si="1303"/>
        <v>44668</v>
      </c>
      <c r="CQ844" s="282">
        <f t="shared" si="1304"/>
        <v>29</v>
      </c>
      <c r="CR844" s="178">
        <f t="shared" si="1261"/>
        <v>44668</v>
      </c>
      <c r="CS844">
        <f t="shared" si="1305"/>
        <v>1302</v>
      </c>
      <c r="CT844">
        <f t="shared" si="1306"/>
        <v>0</v>
      </c>
      <c r="CU844">
        <f t="shared" si="1307"/>
        <v>0</v>
      </c>
    </row>
    <row r="845" spans="1:99" ht="16.5" customHeight="1" x14ac:dyDescent="0.65">
      <c r="A845" s="178">
        <v>44669</v>
      </c>
      <c r="B845" s="239">
        <v>19</v>
      </c>
      <c r="C845" s="153">
        <f t="shared" si="1176"/>
        <v>18049</v>
      </c>
      <c r="D845" s="295">
        <f t="shared" si="1231"/>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17" si="1308">+Y844+1</f>
        <v>657</v>
      </c>
      <c r="Z845" s="75">
        <f t="shared" si="1282"/>
        <v>44669</v>
      </c>
      <c r="AA845" s="229">
        <f t="shared" si="1283"/>
        <v>345906</v>
      </c>
      <c r="AB845" s="229">
        <f t="shared" si="1284"/>
        <v>81109</v>
      </c>
      <c r="AC845" s="230">
        <f t="shared" si="1285"/>
        <v>10013</v>
      </c>
      <c r="AD845" s="182">
        <f t="shared" ref="AD845:AD876" si="1309">+AF845-AF844</f>
        <v>394</v>
      </c>
      <c r="AE845" s="242">
        <f t="shared" ref="AE845:AE876" si="1310">+AE844+AD845</f>
        <v>308636</v>
      </c>
      <c r="AF845" s="154">
        <v>309841</v>
      </c>
      <c r="AG845" s="183">
        <f t="shared" si="1268"/>
        <v>408</v>
      </c>
      <c r="AH845" s="154">
        <v>67285</v>
      </c>
      <c r="AI845" s="183">
        <f t="shared" si="1269"/>
        <v>20</v>
      </c>
      <c r="AJ845" s="184">
        <v>9159</v>
      </c>
      <c r="AK845" s="185">
        <f t="shared" si="1162"/>
        <v>0</v>
      </c>
      <c r="AL845" s="154">
        <v>82</v>
      </c>
      <c r="AM845" s="183">
        <f t="shared" si="1270"/>
        <v>0</v>
      </c>
      <c r="AN845" s="154">
        <v>82</v>
      </c>
      <c r="AO845" s="183">
        <v>0</v>
      </c>
      <c r="AP845" s="186">
        <v>0</v>
      </c>
      <c r="AQ845" s="185">
        <f t="shared" si="1271"/>
        <v>1476</v>
      </c>
      <c r="AR845" s="154">
        <v>35983</v>
      </c>
      <c r="AS845" s="183">
        <f t="shared" si="1272"/>
        <v>0</v>
      </c>
      <c r="AT845" s="154">
        <v>13742</v>
      </c>
      <c r="AU845" s="183">
        <f t="shared" si="1273"/>
        <v>0</v>
      </c>
      <c r="AV845" s="187">
        <v>854</v>
      </c>
      <c r="AW845" s="237">
        <f t="shared" ref="AW845:AW917" si="1311">+AW844+1</f>
        <v>684</v>
      </c>
      <c r="AX845" s="236">
        <f t="shared" si="1286"/>
        <v>44669</v>
      </c>
      <c r="AY845" s="6">
        <v>2</v>
      </c>
      <c r="AZ845" s="237">
        <f t="shared" ref="AZ845:AZ876" si="1312">+AZ844+AY845</f>
        <v>721</v>
      </c>
      <c r="BA845" s="237">
        <f t="shared" si="1276"/>
        <v>418</v>
      </c>
      <c r="BB845" s="129">
        <v>1</v>
      </c>
      <c r="BC845" s="27">
        <f t="shared" ref="BC845:BC876" si="1313">+BC844+BB845</f>
        <v>1626</v>
      </c>
      <c r="BD845" s="237">
        <f t="shared" si="1278"/>
        <v>453</v>
      </c>
      <c r="BE845" s="228">
        <f t="shared" si="1287"/>
        <v>44669</v>
      </c>
      <c r="BF845" s="131">
        <f t="shared" si="1193"/>
        <v>19</v>
      </c>
      <c r="BG845" s="131">
        <f t="shared" si="1194"/>
        <v>18049</v>
      </c>
      <c r="BH845" s="228">
        <f t="shared" si="1238"/>
        <v>44669</v>
      </c>
      <c r="BI845" s="131">
        <f t="shared" si="1196"/>
        <v>18049</v>
      </c>
      <c r="BJ845" s="1">
        <f t="shared" si="1197"/>
        <v>44669</v>
      </c>
      <c r="BK845">
        <f t="shared" si="1198"/>
        <v>18187</v>
      </c>
      <c r="BL845">
        <f t="shared" si="1199"/>
        <v>97</v>
      </c>
      <c r="BM845">
        <f t="shared" si="1200"/>
        <v>18284</v>
      </c>
      <c r="BN845" s="1">
        <f t="shared" si="1201"/>
        <v>44669</v>
      </c>
      <c r="BO845">
        <f t="shared" ref="BO845:BO876" si="1314">+BO841+BM845</f>
        <v>129062</v>
      </c>
      <c r="BP845">
        <f t="shared" ref="BP845:BP876" si="1315">+BP841+BL845</f>
        <v>8689</v>
      </c>
      <c r="BQ845" s="178">
        <f t="shared" si="1239"/>
        <v>44669</v>
      </c>
      <c r="BR845">
        <f t="shared" si="1288"/>
        <v>309841</v>
      </c>
      <c r="BS845">
        <f t="shared" si="1289"/>
        <v>67285</v>
      </c>
      <c r="BT845">
        <f t="shared" si="1290"/>
        <v>9159</v>
      </c>
      <c r="BU845">
        <v>15</v>
      </c>
      <c r="BV845">
        <f t="shared" si="1291"/>
        <v>394</v>
      </c>
      <c r="BW845">
        <f t="shared" si="1281"/>
        <v>74660</v>
      </c>
      <c r="BX845" s="178">
        <f t="shared" si="1244"/>
        <v>44669</v>
      </c>
      <c r="BY845">
        <f t="shared" si="1292"/>
        <v>82</v>
      </c>
      <c r="BZ845">
        <f t="shared" si="1293"/>
        <v>82</v>
      </c>
      <c r="CA845">
        <f t="shared" si="1294"/>
        <v>0</v>
      </c>
      <c r="CB845" s="178">
        <f t="shared" si="1248"/>
        <v>44669</v>
      </c>
      <c r="CC845">
        <f t="shared" si="1295"/>
        <v>35983</v>
      </c>
      <c r="CD845">
        <f t="shared" si="1296"/>
        <v>13742</v>
      </c>
      <c r="CE845">
        <f t="shared" si="1297"/>
        <v>854</v>
      </c>
      <c r="CF845" s="178">
        <f t="shared" si="1130"/>
        <v>44669</v>
      </c>
      <c r="CG845">
        <f t="shared" si="1133"/>
        <v>1476</v>
      </c>
      <c r="CH845">
        <f t="shared" si="1134"/>
        <v>0</v>
      </c>
      <c r="CI845" s="178">
        <f t="shared" si="1252"/>
        <v>44669</v>
      </c>
      <c r="CJ845">
        <f t="shared" si="1298"/>
        <v>394</v>
      </c>
      <c r="CK845">
        <f t="shared" si="1299"/>
        <v>408</v>
      </c>
      <c r="CL845" s="178">
        <f t="shared" si="1255"/>
        <v>44669</v>
      </c>
      <c r="CM845">
        <f t="shared" si="1300"/>
        <v>20</v>
      </c>
      <c r="CN845" s="1">
        <f t="shared" si="1301"/>
        <v>44669</v>
      </c>
      <c r="CO845" s="281">
        <f t="shared" si="1302"/>
        <v>394</v>
      </c>
      <c r="CP845" s="1">
        <f t="shared" si="1303"/>
        <v>44669</v>
      </c>
      <c r="CQ845" s="282">
        <f t="shared" si="1304"/>
        <v>20</v>
      </c>
      <c r="CR845" s="178">
        <f t="shared" si="1261"/>
        <v>44669</v>
      </c>
      <c r="CS845">
        <f t="shared" si="1305"/>
        <v>1476</v>
      </c>
      <c r="CT845">
        <f t="shared" si="1306"/>
        <v>0</v>
      </c>
      <c r="CU845">
        <f t="shared" si="1307"/>
        <v>0</v>
      </c>
    </row>
    <row r="846" spans="1:99" ht="16.5" customHeight="1" x14ac:dyDescent="0.65">
      <c r="A846" s="178">
        <v>44670</v>
      </c>
      <c r="B846" s="239">
        <v>8</v>
      </c>
      <c r="C846" s="153">
        <f t="shared" si="1176"/>
        <v>18057</v>
      </c>
      <c r="D846" s="295">
        <f t="shared" si="1231"/>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8"/>
        <v>658</v>
      </c>
      <c r="Z846" s="75">
        <f t="shared" si="1282"/>
        <v>44670</v>
      </c>
      <c r="AA846" s="229">
        <f t="shared" si="1283"/>
        <v>347727</v>
      </c>
      <c r="AB846" s="229">
        <f t="shared" si="1284"/>
        <v>81706</v>
      </c>
      <c r="AC846" s="230">
        <f t="shared" si="1285"/>
        <v>10032</v>
      </c>
      <c r="AD846" s="182">
        <f t="shared" si="1309"/>
        <v>94</v>
      </c>
      <c r="AE846" s="242">
        <f t="shared" si="1310"/>
        <v>308730</v>
      </c>
      <c r="AF846" s="154">
        <v>309935</v>
      </c>
      <c r="AG846" s="183">
        <f t="shared" si="1268"/>
        <v>597</v>
      </c>
      <c r="AH846" s="154">
        <v>67882</v>
      </c>
      <c r="AI846" s="183">
        <f t="shared" si="1269"/>
        <v>17</v>
      </c>
      <c r="AJ846" s="184">
        <v>9176</v>
      </c>
      <c r="AK846" s="185">
        <f t="shared" si="1162"/>
        <v>0</v>
      </c>
      <c r="AL846" s="154">
        <v>82</v>
      </c>
      <c r="AM846" s="183">
        <f t="shared" ref="AM846:AM877" si="1316">+AN846-AN845</f>
        <v>0</v>
      </c>
      <c r="AN846" s="154">
        <v>82</v>
      </c>
      <c r="AO846" s="183">
        <v>0</v>
      </c>
      <c r="AP846" s="186">
        <v>0</v>
      </c>
      <c r="AQ846" s="185">
        <f t="shared" ref="AQ846:AQ877" si="1317">+AR846-AR845</f>
        <v>1727</v>
      </c>
      <c r="AR846" s="154">
        <v>37710</v>
      </c>
      <c r="AS846" s="183">
        <f t="shared" si="1272"/>
        <v>0</v>
      </c>
      <c r="AT846" s="154">
        <v>13742</v>
      </c>
      <c r="AU846" s="183">
        <f t="shared" ref="AU846:AU887" si="1318">+AV846-AV845</f>
        <v>2</v>
      </c>
      <c r="AV846" s="187">
        <v>856</v>
      </c>
      <c r="AW846" s="237">
        <f t="shared" si="1311"/>
        <v>685</v>
      </c>
      <c r="AX846" s="236">
        <f t="shared" si="1286"/>
        <v>44670</v>
      </c>
      <c r="AY846" s="6">
        <v>2</v>
      </c>
      <c r="AZ846" s="237">
        <f t="shared" si="1312"/>
        <v>723</v>
      </c>
      <c r="BA846" s="237">
        <f t="shared" si="1276"/>
        <v>419</v>
      </c>
      <c r="BB846" s="129">
        <v>1</v>
      </c>
      <c r="BC846" s="27">
        <f t="shared" si="1313"/>
        <v>1627</v>
      </c>
      <c r="BD846" s="237">
        <f t="shared" si="1278"/>
        <v>454</v>
      </c>
      <c r="BE846" s="228">
        <f t="shared" si="1287"/>
        <v>44670</v>
      </c>
      <c r="BF846" s="131">
        <f t="shared" si="1193"/>
        <v>8</v>
      </c>
      <c r="BG846" s="131">
        <f t="shared" si="1194"/>
        <v>18057</v>
      </c>
      <c r="BH846" s="228">
        <f t="shared" si="1238"/>
        <v>44670</v>
      </c>
      <c r="BI846" s="131">
        <f t="shared" si="1196"/>
        <v>18057</v>
      </c>
      <c r="BJ846" s="1">
        <f t="shared" si="1197"/>
        <v>44670</v>
      </c>
      <c r="BK846">
        <f t="shared" si="1198"/>
        <v>17066</v>
      </c>
      <c r="BL846">
        <f t="shared" si="1199"/>
        <v>100</v>
      </c>
      <c r="BM846">
        <f t="shared" si="1200"/>
        <v>17166</v>
      </c>
      <c r="BN846" s="1">
        <f t="shared" si="1201"/>
        <v>44670</v>
      </c>
      <c r="BO846">
        <f t="shared" si="1314"/>
        <v>126908</v>
      </c>
      <c r="BP846">
        <f t="shared" si="1315"/>
        <v>8750</v>
      </c>
      <c r="BQ846" s="178">
        <f t="shared" si="1239"/>
        <v>44670</v>
      </c>
      <c r="BR846">
        <f t="shared" si="1288"/>
        <v>309935</v>
      </c>
      <c r="BS846">
        <f t="shared" si="1289"/>
        <v>67882</v>
      </c>
      <c r="BT846">
        <f t="shared" si="1290"/>
        <v>9176</v>
      </c>
      <c r="BU846">
        <v>15</v>
      </c>
      <c r="BV846">
        <f t="shared" si="1291"/>
        <v>94</v>
      </c>
      <c r="BW846">
        <f t="shared" ref="BW846:BW877" si="1319">+BW842+BV846</f>
        <v>69793</v>
      </c>
      <c r="BX846" s="178">
        <f t="shared" si="1244"/>
        <v>44670</v>
      </c>
      <c r="BY846">
        <f t="shared" si="1292"/>
        <v>82</v>
      </c>
      <c r="BZ846">
        <f t="shared" si="1293"/>
        <v>82</v>
      </c>
      <c r="CA846">
        <f t="shared" si="1294"/>
        <v>0</v>
      </c>
      <c r="CB846" s="178">
        <f t="shared" si="1248"/>
        <v>44670</v>
      </c>
      <c r="CC846">
        <f t="shared" si="1295"/>
        <v>37710</v>
      </c>
      <c r="CD846">
        <f t="shared" si="1296"/>
        <v>13742</v>
      </c>
      <c r="CE846">
        <f t="shared" si="1297"/>
        <v>856</v>
      </c>
      <c r="CF846" s="178">
        <f t="shared" si="1130"/>
        <v>44670</v>
      </c>
      <c r="CG846">
        <f t="shared" si="1133"/>
        <v>1727</v>
      </c>
      <c r="CH846">
        <f t="shared" si="1134"/>
        <v>2</v>
      </c>
      <c r="CI846" s="178">
        <f t="shared" si="1252"/>
        <v>44670</v>
      </c>
      <c r="CJ846">
        <f t="shared" si="1298"/>
        <v>94</v>
      </c>
      <c r="CK846">
        <f t="shared" si="1299"/>
        <v>597</v>
      </c>
      <c r="CL846" s="178">
        <f t="shared" si="1255"/>
        <v>44670</v>
      </c>
      <c r="CM846">
        <f t="shared" si="1300"/>
        <v>17</v>
      </c>
      <c r="CN846" s="1">
        <f t="shared" si="1301"/>
        <v>44670</v>
      </c>
      <c r="CO846" s="281">
        <f t="shared" si="1302"/>
        <v>94</v>
      </c>
      <c r="CP846" s="1">
        <f t="shared" si="1303"/>
        <v>44670</v>
      </c>
      <c r="CQ846" s="282">
        <f t="shared" si="1304"/>
        <v>17</v>
      </c>
      <c r="CR846" s="178">
        <f t="shared" si="1261"/>
        <v>44670</v>
      </c>
      <c r="CS846">
        <f t="shared" si="1305"/>
        <v>1727</v>
      </c>
      <c r="CT846">
        <f t="shared" si="1306"/>
        <v>2</v>
      </c>
      <c r="CU846">
        <f t="shared" si="1307"/>
        <v>0</v>
      </c>
    </row>
    <row r="847" spans="1:99" ht="16.5" customHeight="1" x14ac:dyDescent="0.65">
      <c r="A847" s="178">
        <v>44671</v>
      </c>
      <c r="B847" s="239">
        <v>11</v>
      </c>
      <c r="C847" s="153">
        <f t="shared" si="1176"/>
        <v>18068</v>
      </c>
      <c r="D847" s="295">
        <f t="shared" si="1231"/>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8"/>
        <v>659</v>
      </c>
      <c r="Z847" s="75">
        <f t="shared" si="1282"/>
        <v>44671</v>
      </c>
      <c r="AA847" s="229">
        <f t="shared" si="1283"/>
        <v>350502</v>
      </c>
      <c r="AB847" s="229">
        <f t="shared" si="1284"/>
        <v>82579</v>
      </c>
      <c r="AC847" s="230">
        <f t="shared" si="1285"/>
        <v>10042</v>
      </c>
      <c r="AD847" s="182">
        <f t="shared" si="1309"/>
        <v>299</v>
      </c>
      <c r="AE847" s="242">
        <f t="shared" si="1310"/>
        <v>309029</v>
      </c>
      <c r="AF847" s="154">
        <v>310234</v>
      </c>
      <c r="AG847" s="183">
        <f t="shared" si="1268"/>
        <v>873</v>
      </c>
      <c r="AH847" s="154">
        <v>68755</v>
      </c>
      <c r="AI847" s="183">
        <f t="shared" si="1269"/>
        <v>10</v>
      </c>
      <c r="AJ847" s="184">
        <v>9186</v>
      </c>
      <c r="AK847" s="185">
        <f t="shared" si="1162"/>
        <v>0</v>
      </c>
      <c r="AL847" s="154">
        <v>82</v>
      </c>
      <c r="AM847" s="183">
        <f t="shared" si="1316"/>
        <v>0</v>
      </c>
      <c r="AN847" s="154">
        <v>82</v>
      </c>
      <c r="AO847" s="183">
        <v>0</v>
      </c>
      <c r="AP847" s="186">
        <v>0</v>
      </c>
      <c r="AQ847" s="185">
        <f t="shared" si="1317"/>
        <v>2476</v>
      </c>
      <c r="AR847" s="154">
        <v>40186</v>
      </c>
      <c r="AS847" s="183">
        <f t="shared" ref="AS847:AS878" si="1320">+AT847-AT846</f>
        <v>0</v>
      </c>
      <c r="AT847" s="154">
        <v>13742</v>
      </c>
      <c r="AU847" s="183">
        <f t="shared" si="1318"/>
        <v>0</v>
      </c>
      <c r="AV847" s="187">
        <v>856</v>
      </c>
      <c r="AW847" s="237">
        <f t="shared" si="1311"/>
        <v>686</v>
      </c>
      <c r="AX847" s="236">
        <f t="shared" si="1286"/>
        <v>44671</v>
      </c>
      <c r="AY847" s="6">
        <v>1</v>
      </c>
      <c r="AZ847" s="237">
        <f t="shared" si="1312"/>
        <v>724</v>
      </c>
      <c r="BA847" s="237">
        <f t="shared" si="1276"/>
        <v>417</v>
      </c>
      <c r="BB847" s="129">
        <v>1</v>
      </c>
      <c r="BC847" s="27">
        <f t="shared" si="1313"/>
        <v>1628</v>
      </c>
      <c r="BD847" s="237">
        <f t="shared" si="1278"/>
        <v>452</v>
      </c>
      <c r="BE847" s="228">
        <f t="shared" si="1287"/>
        <v>44671</v>
      </c>
      <c r="BF847" s="131">
        <f t="shared" si="1193"/>
        <v>11</v>
      </c>
      <c r="BG847" s="131">
        <f t="shared" si="1194"/>
        <v>18068</v>
      </c>
      <c r="BH847" s="228">
        <f t="shared" si="1238"/>
        <v>44671</v>
      </c>
      <c r="BI847" s="131">
        <f t="shared" si="1196"/>
        <v>18068</v>
      </c>
      <c r="BJ847" s="1">
        <f t="shared" si="1197"/>
        <v>44671</v>
      </c>
      <c r="BK847">
        <f t="shared" si="1198"/>
        <v>16552</v>
      </c>
      <c r="BL847">
        <f t="shared" si="1199"/>
        <v>65</v>
      </c>
      <c r="BM847">
        <f t="shared" si="1200"/>
        <v>16617</v>
      </c>
      <c r="BN847" s="1">
        <f t="shared" si="1201"/>
        <v>44671</v>
      </c>
      <c r="BO847">
        <f t="shared" si="1314"/>
        <v>136100</v>
      </c>
      <c r="BP847">
        <f t="shared" si="1315"/>
        <v>8768</v>
      </c>
      <c r="BQ847" s="178">
        <f t="shared" si="1239"/>
        <v>44671</v>
      </c>
      <c r="BR847">
        <f t="shared" si="1288"/>
        <v>310234</v>
      </c>
      <c r="BS847">
        <f t="shared" si="1289"/>
        <v>68755</v>
      </c>
      <c r="BT847">
        <f t="shared" si="1290"/>
        <v>9186</v>
      </c>
      <c r="BU847">
        <v>15</v>
      </c>
      <c r="BV847">
        <f t="shared" si="1291"/>
        <v>299</v>
      </c>
      <c r="BW847">
        <f t="shared" si="1319"/>
        <v>70623</v>
      </c>
      <c r="BX847" s="178">
        <f t="shared" si="1244"/>
        <v>44671</v>
      </c>
      <c r="BY847">
        <f t="shared" si="1292"/>
        <v>82</v>
      </c>
      <c r="BZ847">
        <f t="shared" si="1293"/>
        <v>82</v>
      </c>
      <c r="CA847">
        <f t="shared" si="1294"/>
        <v>0</v>
      </c>
      <c r="CB847" s="178">
        <f t="shared" si="1248"/>
        <v>44671</v>
      </c>
      <c r="CC847">
        <f t="shared" si="1295"/>
        <v>40186</v>
      </c>
      <c r="CD847">
        <f t="shared" si="1296"/>
        <v>13742</v>
      </c>
      <c r="CE847">
        <f t="shared" si="1297"/>
        <v>856</v>
      </c>
      <c r="CF847" s="178">
        <f t="shared" si="1130"/>
        <v>44671</v>
      </c>
      <c r="CG847">
        <f t="shared" si="1133"/>
        <v>2476</v>
      </c>
      <c r="CH847">
        <f t="shared" si="1134"/>
        <v>0</v>
      </c>
      <c r="CI847" s="178">
        <f t="shared" si="1252"/>
        <v>44671</v>
      </c>
      <c r="CJ847">
        <f t="shared" si="1298"/>
        <v>299</v>
      </c>
      <c r="CK847">
        <f t="shared" si="1299"/>
        <v>873</v>
      </c>
      <c r="CL847" s="178">
        <f t="shared" si="1255"/>
        <v>44671</v>
      </c>
      <c r="CM847">
        <f t="shared" si="1300"/>
        <v>10</v>
      </c>
      <c r="CN847" s="1">
        <f t="shared" si="1301"/>
        <v>44671</v>
      </c>
      <c r="CO847" s="281">
        <f t="shared" si="1302"/>
        <v>299</v>
      </c>
      <c r="CP847" s="1">
        <f t="shared" si="1303"/>
        <v>44671</v>
      </c>
      <c r="CQ847" s="282">
        <f t="shared" si="1304"/>
        <v>10</v>
      </c>
      <c r="CR847" s="178">
        <f t="shared" si="1261"/>
        <v>44671</v>
      </c>
      <c r="CS847">
        <f t="shared" si="1305"/>
        <v>2476</v>
      </c>
      <c r="CT847">
        <f t="shared" si="1306"/>
        <v>0</v>
      </c>
      <c r="CU847">
        <f t="shared" si="1307"/>
        <v>0</v>
      </c>
    </row>
    <row r="848" spans="1:99" ht="16.5" customHeight="1" x14ac:dyDescent="0.65">
      <c r="A848" s="178">
        <v>44672</v>
      </c>
      <c r="B848" s="239">
        <v>14</v>
      </c>
      <c r="C848" s="153">
        <f t="shared" si="1176"/>
        <v>18082</v>
      </c>
      <c r="D848" s="295">
        <f t="shared" si="1231"/>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8"/>
        <v>660</v>
      </c>
      <c r="Z848" s="75">
        <f t="shared" si="1282"/>
        <v>44672</v>
      </c>
      <c r="AA848" s="229">
        <f t="shared" si="1283"/>
        <v>353678</v>
      </c>
      <c r="AB848" s="229">
        <f t="shared" si="1284"/>
        <v>82236</v>
      </c>
      <c r="AC848" s="230">
        <f t="shared" si="1285"/>
        <v>10068</v>
      </c>
      <c r="AD848" s="182">
        <f t="shared" si="1309"/>
        <v>119</v>
      </c>
      <c r="AE848" s="242">
        <f t="shared" si="1310"/>
        <v>309148</v>
      </c>
      <c r="AF848" s="154">
        <v>310353</v>
      </c>
      <c r="AG848" s="183">
        <f t="shared" ref="AG848:AG862" si="1321">+AH848-AH847</f>
        <v>-343</v>
      </c>
      <c r="AH848" s="154">
        <v>68412</v>
      </c>
      <c r="AI848" s="183">
        <f t="shared" ref="AI848:AI862" si="1322">+AJ848-AJ847</f>
        <v>26</v>
      </c>
      <c r="AJ848" s="184">
        <v>9212</v>
      </c>
      <c r="AK848" s="185">
        <f t="shared" si="1162"/>
        <v>0</v>
      </c>
      <c r="AL848" s="154">
        <v>82</v>
      </c>
      <c r="AM848" s="183">
        <f t="shared" si="1316"/>
        <v>0</v>
      </c>
      <c r="AN848" s="154">
        <v>82</v>
      </c>
      <c r="AO848" s="183">
        <v>0</v>
      </c>
      <c r="AP848" s="186">
        <v>0</v>
      </c>
      <c r="AQ848" s="185">
        <f t="shared" si="1317"/>
        <v>3057</v>
      </c>
      <c r="AR848" s="154">
        <v>43243</v>
      </c>
      <c r="AS848" s="183">
        <f t="shared" si="1320"/>
        <v>0</v>
      </c>
      <c r="AT848" s="154">
        <v>13742</v>
      </c>
      <c r="AU848" s="183">
        <f t="shared" si="1318"/>
        <v>0</v>
      </c>
      <c r="AV848" s="187">
        <v>856</v>
      </c>
      <c r="AW848" s="237">
        <f t="shared" si="1311"/>
        <v>687</v>
      </c>
      <c r="AX848" s="236">
        <f t="shared" si="1286"/>
        <v>44672</v>
      </c>
      <c r="AY848" s="6">
        <v>1</v>
      </c>
      <c r="AZ848" s="237">
        <f t="shared" si="1312"/>
        <v>725</v>
      </c>
      <c r="BA848" s="237">
        <f t="shared" si="1276"/>
        <v>418</v>
      </c>
      <c r="BB848" s="129">
        <v>1</v>
      </c>
      <c r="BC848" s="27">
        <f t="shared" si="1313"/>
        <v>1629</v>
      </c>
      <c r="BD848" s="237">
        <f t="shared" si="1278"/>
        <v>453</v>
      </c>
      <c r="BE848" s="228">
        <f t="shared" si="1287"/>
        <v>44672</v>
      </c>
      <c r="BF848" s="131">
        <f t="shared" si="1193"/>
        <v>14</v>
      </c>
      <c r="BG848" s="131">
        <f t="shared" si="1194"/>
        <v>18082</v>
      </c>
      <c r="BH848" s="228">
        <f t="shared" si="1238"/>
        <v>44672</v>
      </c>
      <c r="BI848" s="131">
        <f t="shared" si="1196"/>
        <v>18082</v>
      </c>
      <c r="BJ848" s="1">
        <f t="shared" si="1197"/>
        <v>44672</v>
      </c>
      <c r="BK848">
        <f t="shared" si="1198"/>
        <v>16383</v>
      </c>
      <c r="BL848">
        <f t="shared" si="1199"/>
        <v>82</v>
      </c>
      <c r="BM848">
        <f t="shared" si="1200"/>
        <v>16465</v>
      </c>
      <c r="BN848" s="1">
        <f t="shared" si="1201"/>
        <v>44672</v>
      </c>
      <c r="BO848">
        <f t="shared" si="1314"/>
        <v>143185</v>
      </c>
      <c r="BP848">
        <f t="shared" si="1315"/>
        <v>8647</v>
      </c>
      <c r="BQ848" s="178">
        <f t="shared" si="1239"/>
        <v>44672</v>
      </c>
      <c r="BR848">
        <f t="shared" si="1288"/>
        <v>310353</v>
      </c>
      <c r="BS848">
        <f t="shared" si="1289"/>
        <v>68412</v>
      </c>
      <c r="BT848">
        <f t="shared" si="1290"/>
        <v>9212</v>
      </c>
      <c r="BU848">
        <v>15</v>
      </c>
      <c r="BV848">
        <f t="shared" si="1291"/>
        <v>119</v>
      </c>
      <c r="BW848">
        <f t="shared" si="1319"/>
        <v>86529</v>
      </c>
      <c r="BX848" s="178">
        <f t="shared" si="1244"/>
        <v>44672</v>
      </c>
      <c r="BY848">
        <f t="shared" si="1292"/>
        <v>82</v>
      </c>
      <c r="BZ848">
        <f t="shared" si="1293"/>
        <v>82</v>
      </c>
      <c r="CA848">
        <f t="shared" si="1294"/>
        <v>0</v>
      </c>
      <c r="CB848" s="178">
        <f t="shared" si="1248"/>
        <v>44672</v>
      </c>
      <c r="CC848">
        <f t="shared" si="1295"/>
        <v>43243</v>
      </c>
      <c r="CD848">
        <f t="shared" si="1296"/>
        <v>13742</v>
      </c>
      <c r="CE848">
        <f t="shared" si="1297"/>
        <v>856</v>
      </c>
      <c r="CF848" s="178">
        <f t="shared" si="1130"/>
        <v>44672</v>
      </c>
      <c r="CG848">
        <f t="shared" si="1133"/>
        <v>3057</v>
      </c>
      <c r="CH848">
        <f t="shared" si="1134"/>
        <v>0</v>
      </c>
      <c r="CI848" s="178">
        <f t="shared" si="1252"/>
        <v>44672</v>
      </c>
      <c r="CJ848">
        <f t="shared" si="1298"/>
        <v>119</v>
      </c>
      <c r="CK848">
        <f t="shared" si="1299"/>
        <v>-343</v>
      </c>
      <c r="CL848" s="178">
        <f t="shared" si="1255"/>
        <v>44672</v>
      </c>
      <c r="CM848">
        <f t="shared" si="1300"/>
        <v>26</v>
      </c>
      <c r="CN848" s="1">
        <f t="shared" si="1301"/>
        <v>44672</v>
      </c>
      <c r="CO848" s="281">
        <f t="shared" si="1302"/>
        <v>119</v>
      </c>
      <c r="CP848" s="1">
        <f t="shared" si="1303"/>
        <v>44672</v>
      </c>
      <c r="CQ848" s="282">
        <f t="shared" si="1304"/>
        <v>26</v>
      </c>
      <c r="CR848" s="178">
        <f t="shared" si="1261"/>
        <v>44672</v>
      </c>
      <c r="CS848">
        <f t="shared" si="1305"/>
        <v>3057</v>
      </c>
      <c r="CT848">
        <f t="shared" si="1306"/>
        <v>0</v>
      </c>
      <c r="CU848">
        <f t="shared" si="1307"/>
        <v>0</v>
      </c>
    </row>
    <row r="849" spans="1:99" ht="16.5" customHeight="1" x14ac:dyDescent="0.65">
      <c r="A849" s="178">
        <v>44673</v>
      </c>
      <c r="B849" s="239">
        <v>17</v>
      </c>
      <c r="C849" s="153">
        <f t="shared" si="1176"/>
        <v>18099</v>
      </c>
      <c r="D849" s="295">
        <f t="shared" si="1231"/>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8"/>
        <v>661</v>
      </c>
      <c r="Z849" s="75">
        <f t="shared" si="1282"/>
        <v>44673</v>
      </c>
      <c r="AA849" s="229">
        <f t="shared" si="1283"/>
        <v>357720</v>
      </c>
      <c r="AB849" s="229">
        <f t="shared" si="1284"/>
        <v>82369</v>
      </c>
      <c r="AC849" s="230">
        <f t="shared" si="1285"/>
        <v>10083</v>
      </c>
      <c r="AD849" s="182">
        <f t="shared" si="1309"/>
        <v>185</v>
      </c>
      <c r="AE849" s="242">
        <f t="shared" si="1310"/>
        <v>309333</v>
      </c>
      <c r="AF849" s="154">
        <v>310538</v>
      </c>
      <c r="AG849" s="183">
        <f t="shared" si="1321"/>
        <v>133</v>
      </c>
      <c r="AH849" s="154">
        <v>68545</v>
      </c>
      <c r="AI849" s="183">
        <f t="shared" si="1322"/>
        <v>15</v>
      </c>
      <c r="AJ849" s="184">
        <v>9227</v>
      </c>
      <c r="AK849" s="185">
        <f t="shared" si="1162"/>
        <v>0</v>
      </c>
      <c r="AL849" s="154">
        <v>82</v>
      </c>
      <c r="AM849" s="183">
        <f t="shared" si="1316"/>
        <v>0</v>
      </c>
      <c r="AN849" s="154">
        <v>82</v>
      </c>
      <c r="AO849" s="183">
        <v>0</v>
      </c>
      <c r="AP849" s="186">
        <v>0</v>
      </c>
      <c r="AQ849" s="185">
        <f t="shared" si="1317"/>
        <v>3857</v>
      </c>
      <c r="AR849" s="154">
        <v>47100</v>
      </c>
      <c r="AS849" s="183">
        <f t="shared" si="1320"/>
        <v>0</v>
      </c>
      <c r="AT849" s="154">
        <v>13742</v>
      </c>
      <c r="AU849" s="183">
        <f t="shared" si="1318"/>
        <v>0</v>
      </c>
      <c r="AV849" s="187">
        <v>856</v>
      </c>
      <c r="AW849" s="237">
        <f t="shared" si="1311"/>
        <v>688</v>
      </c>
      <c r="AX849" s="236">
        <f t="shared" si="1286"/>
        <v>44673</v>
      </c>
      <c r="AY849" s="6">
        <v>6</v>
      </c>
      <c r="AZ849" s="237">
        <f t="shared" si="1312"/>
        <v>731</v>
      </c>
      <c r="BA849" s="237">
        <f t="shared" si="1276"/>
        <v>419</v>
      </c>
      <c r="BB849" s="129">
        <v>4</v>
      </c>
      <c r="BC849" s="27">
        <f t="shared" si="1313"/>
        <v>1633</v>
      </c>
      <c r="BD849" s="237">
        <f t="shared" si="1278"/>
        <v>454</v>
      </c>
      <c r="BE849" s="228">
        <f t="shared" si="1287"/>
        <v>44673</v>
      </c>
      <c r="BF849" s="131">
        <f t="shared" si="1193"/>
        <v>17</v>
      </c>
      <c r="BG849" s="131">
        <f t="shared" si="1194"/>
        <v>18099</v>
      </c>
      <c r="BH849" s="228">
        <f t="shared" si="1238"/>
        <v>44673</v>
      </c>
      <c r="BI849" s="131">
        <f t="shared" si="1196"/>
        <v>18099</v>
      </c>
      <c r="BJ849" s="1">
        <f t="shared" si="1197"/>
        <v>44673</v>
      </c>
      <c r="BK849">
        <f t="shared" si="1198"/>
        <v>21355</v>
      </c>
      <c r="BL849">
        <f t="shared" si="1199"/>
        <v>68</v>
      </c>
      <c r="BM849">
        <f t="shared" si="1200"/>
        <v>21423</v>
      </c>
      <c r="BN849" s="1">
        <f t="shared" si="1201"/>
        <v>44673</v>
      </c>
      <c r="BO849">
        <f t="shared" si="1314"/>
        <v>150485</v>
      </c>
      <c r="BP849">
        <f t="shared" si="1315"/>
        <v>8757</v>
      </c>
      <c r="BQ849" s="178">
        <f t="shared" si="1239"/>
        <v>44673</v>
      </c>
      <c r="BR849">
        <f t="shared" si="1288"/>
        <v>310538</v>
      </c>
      <c r="BS849">
        <f t="shared" si="1289"/>
        <v>68545</v>
      </c>
      <c r="BT849">
        <f t="shared" si="1290"/>
        <v>9227</v>
      </c>
      <c r="BU849">
        <v>15</v>
      </c>
      <c r="BV849">
        <f t="shared" si="1291"/>
        <v>185</v>
      </c>
      <c r="BW849">
        <f t="shared" si="1319"/>
        <v>74845</v>
      </c>
      <c r="BX849" s="178">
        <f t="shared" si="1244"/>
        <v>44673</v>
      </c>
      <c r="BY849">
        <f t="shared" si="1292"/>
        <v>82</v>
      </c>
      <c r="BZ849">
        <f t="shared" si="1293"/>
        <v>82</v>
      </c>
      <c r="CA849">
        <f t="shared" si="1294"/>
        <v>0</v>
      </c>
      <c r="CB849" s="178">
        <f t="shared" si="1248"/>
        <v>44673</v>
      </c>
      <c r="CC849">
        <f t="shared" si="1295"/>
        <v>47100</v>
      </c>
      <c r="CD849">
        <f t="shared" si="1296"/>
        <v>13742</v>
      </c>
      <c r="CE849">
        <f t="shared" si="1297"/>
        <v>856</v>
      </c>
      <c r="CF849" s="178">
        <f t="shared" si="1130"/>
        <v>44673</v>
      </c>
      <c r="CG849">
        <f t="shared" si="1133"/>
        <v>3857</v>
      </c>
      <c r="CH849">
        <f t="shared" si="1134"/>
        <v>0</v>
      </c>
      <c r="CI849" s="178">
        <f t="shared" si="1252"/>
        <v>44673</v>
      </c>
      <c r="CJ849">
        <f t="shared" si="1298"/>
        <v>185</v>
      </c>
      <c r="CK849">
        <f t="shared" si="1299"/>
        <v>133</v>
      </c>
      <c r="CL849" s="178">
        <f t="shared" si="1255"/>
        <v>44673</v>
      </c>
      <c r="CM849">
        <f t="shared" si="1300"/>
        <v>15</v>
      </c>
      <c r="CN849" s="1">
        <f t="shared" si="1301"/>
        <v>44673</v>
      </c>
      <c r="CO849" s="281">
        <f t="shared" si="1302"/>
        <v>185</v>
      </c>
      <c r="CP849" s="1">
        <f t="shared" si="1303"/>
        <v>44673</v>
      </c>
      <c r="CQ849" s="282">
        <f t="shared" si="1304"/>
        <v>15</v>
      </c>
      <c r="CR849" s="178">
        <f t="shared" si="1261"/>
        <v>44673</v>
      </c>
      <c r="CS849">
        <f t="shared" si="1305"/>
        <v>3857</v>
      </c>
      <c r="CT849">
        <f t="shared" si="1306"/>
        <v>0</v>
      </c>
      <c r="CU849">
        <f t="shared" si="1307"/>
        <v>0</v>
      </c>
    </row>
    <row r="850" spans="1:99" ht="16.5" customHeight="1" x14ac:dyDescent="0.65">
      <c r="A850" s="178">
        <v>44674</v>
      </c>
      <c r="B850" s="239">
        <v>14</v>
      </c>
      <c r="C850" s="153">
        <f t="shared" si="1176"/>
        <v>18113</v>
      </c>
      <c r="D850" s="295">
        <f t="shared" si="1231"/>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8"/>
        <v>662</v>
      </c>
      <c r="Z850" s="75">
        <f t="shared" si="1282"/>
        <v>44674</v>
      </c>
      <c r="AA850" s="229">
        <f t="shared" si="1283"/>
        <v>379454</v>
      </c>
      <c r="AB850" s="229">
        <f t="shared" si="1284"/>
        <v>82712</v>
      </c>
      <c r="AC850" s="230">
        <f t="shared" si="1285"/>
        <v>10092</v>
      </c>
      <c r="AD850" s="182">
        <f t="shared" si="1309"/>
        <v>17536</v>
      </c>
      <c r="AE850" s="242">
        <f t="shared" si="1310"/>
        <v>326869</v>
      </c>
      <c r="AF850" s="154">
        <v>328074</v>
      </c>
      <c r="AG850" s="183">
        <f t="shared" si="1321"/>
        <v>343</v>
      </c>
      <c r="AH850" s="154">
        <v>68888</v>
      </c>
      <c r="AI850" s="183">
        <f t="shared" si="1322"/>
        <v>9</v>
      </c>
      <c r="AJ850" s="184">
        <v>9236</v>
      </c>
      <c r="AK850" s="185">
        <f t="shared" si="1162"/>
        <v>0</v>
      </c>
      <c r="AL850" s="154">
        <v>82</v>
      </c>
      <c r="AM850" s="183">
        <f t="shared" si="1316"/>
        <v>0</v>
      </c>
      <c r="AN850" s="154">
        <v>82</v>
      </c>
      <c r="AO850" s="183">
        <v>0</v>
      </c>
      <c r="AP850" s="186">
        <v>0</v>
      </c>
      <c r="AQ850" s="185">
        <f t="shared" si="1317"/>
        <v>4198</v>
      </c>
      <c r="AR850" s="154">
        <v>51298</v>
      </c>
      <c r="AS850" s="183">
        <f t="shared" si="1320"/>
        <v>0</v>
      </c>
      <c r="AT850" s="154">
        <v>13742</v>
      </c>
      <c r="AU850" s="183">
        <f t="shared" si="1318"/>
        <v>0</v>
      </c>
      <c r="AV850" s="187">
        <v>856</v>
      </c>
      <c r="AW850" s="237">
        <f t="shared" si="1311"/>
        <v>689</v>
      </c>
      <c r="AX850" s="236">
        <f t="shared" si="1286"/>
        <v>44674</v>
      </c>
      <c r="AY850" s="6">
        <v>22</v>
      </c>
      <c r="AZ850" s="237">
        <f t="shared" si="1312"/>
        <v>753</v>
      </c>
      <c r="BA850" s="237">
        <f t="shared" si="1276"/>
        <v>420</v>
      </c>
      <c r="BB850" s="129">
        <v>1</v>
      </c>
      <c r="BC850" s="27">
        <f t="shared" si="1313"/>
        <v>1634</v>
      </c>
      <c r="BD850" s="237">
        <f t="shared" si="1278"/>
        <v>455</v>
      </c>
      <c r="BE850" s="228">
        <f t="shared" si="1287"/>
        <v>44674</v>
      </c>
      <c r="BF850" s="131">
        <f t="shared" si="1193"/>
        <v>14</v>
      </c>
      <c r="BG850" s="131">
        <f t="shared" si="1194"/>
        <v>18113</v>
      </c>
      <c r="BH850" s="228">
        <f t="shared" si="1238"/>
        <v>44674</v>
      </c>
      <c r="BI850" s="131">
        <f t="shared" si="1196"/>
        <v>18113</v>
      </c>
      <c r="BJ850" s="1">
        <f t="shared" si="1197"/>
        <v>44674</v>
      </c>
      <c r="BK850">
        <f t="shared" si="1198"/>
        <v>20230</v>
      </c>
      <c r="BL850">
        <f t="shared" si="1199"/>
        <v>55</v>
      </c>
      <c r="BM850">
        <f t="shared" si="1200"/>
        <v>20285</v>
      </c>
      <c r="BN850" s="1">
        <f t="shared" si="1201"/>
        <v>44674</v>
      </c>
      <c r="BO850">
        <f t="shared" si="1314"/>
        <v>147193</v>
      </c>
      <c r="BP850">
        <f t="shared" si="1315"/>
        <v>8805</v>
      </c>
      <c r="BQ850" s="178">
        <f t="shared" si="1239"/>
        <v>44674</v>
      </c>
      <c r="BR850">
        <f t="shared" si="1288"/>
        <v>328074</v>
      </c>
      <c r="BS850">
        <f t="shared" si="1289"/>
        <v>68888</v>
      </c>
      <c r="BT850">
        <f t="shared" si="1290"/>
        <v>9236</v>
      </c>
      <c r="BU850">
        <v>15</v>
      </c>
      <c r="BV850">
        <f t="shared" si="1291"/>
        <v>17536</v>
      </c>
      <c r="BW850">
        <f t="shared" si="1319"/>
        <v>87329</v>
      </c>
      <c r="BX850" s="178">
        <f t="shared" si="1244"/>
        <v>44674</v>
      </c>
      <c r="BY850">
        <f t="shared" si="1292"/>
        <v>82</v>
      </c>
      <c r="BZ850">
        <f t="shared" si="1293"/>
        <v>82</v>
      </c>
      <c r="CA850">
        <f t="shared" si="1294"/>
        <v>0</v>
      </c>
      <c r="CB850" s="178">
        <f t="shared" si="1248"/>
        <v>44674</v>
      </c>
      <c r="CC850">
        <f t="shared" si="1295"/>
        <v>51298</v>
      </c>
      <c r="CD850">
        <f t="shared" si="1296"/>
        <v>13742</v>
      </c>
      <c r="CE850">
        <f t="shared" si="1297"/>
        <v>856</v>
      </c>
      <c r="CF850" s="178">
        <f t="shared" si="1130"/>
        <v>44674</v>
      </c>
      <c r="CG850">
        <f t="shared" si="1133"/>
        <v>4198</v>
      </c>
      <c r="CH850">
        <f t="shared" si="1134"/>
        <v>0</v>
      </c>
      <c r="CI850" s="178">
        <f t="shared" si="1252"/>
        <v>44674</v>
      </c>
      <c r="CJ850">
        <f t="shared" si="1298"/>
        <v>17536</v>
      </c>
      <c r="CK850">
        <f t="shared" si="1299"/>
        <v>343</v>
      </c>
      <c r="CL850" s="178">
        <f t="shared" si="1255"/>
        <v>44674</v>
      </c>
      <c r="CM850">
        <f t="shared" si="1300"/>
        <v>9</v>
      </c>
      <c r="CN850" s="1">
        <f t="shared" si="1301"/>
        <v>44674</v>
      </c>
      <c r="CO850" s="281">
        <f t="shared" si="1302"/>
        <v>17536</v>
      </c>
      <c r="CP850" s="1">
        <f t="shared" si="1303"/>
        <v>44674</v>
      </c>
      <c r="CQ850" s="282">
        <f t="shared" si="1304"/>
        <v>9</v>
      </c>
      <c r="CR850" s="178">
        <f t="shared" si="1261"/>
        <v>44674</v>
      </c>
      <c r="CS850">
        <f t="shared" si="1305"/>
        <v>4198</v>
      </c>
      <c r="CT850">
        <f t="shared" si="1306"/>
        <v>0</v>
      </c>
      <c r="CU850">
        <f t="shared" si="1307"/>
        <v>0</v>
      </c>
    </row>
    <row r="851" spans="1:99" ht="16.5" customHeight="1" x14ac:dyDescent="0.65">
      <c r="A851" s="178">
        <v>44675</v>
      </c>
      <c r="B851" s="239">
        <v>14</v>
      </c>
      <c r="C851" s="153">
        <f t="shared" si="1176"/>
        <v>18127</v>
      </c>
      <c r="D851" s="295">
        <f t="shared" si="1231"/>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8"/>
        <v>663</v>
      </c>
      <c r="Z851" s="75">
        <f t="shared" si="1282"/>
        <v>44675</v>
      </c>
      <c r="AA851" s="229">
        <f t="shared" si="1283"/>
        <v>385697</v>
      </c>
      <c r="AB851" s="229">
        <f t="shared" si="1284"/>
        <v>82881</v>
      </c>
      <c r="AC851" s="230">
        <f t="shared" si="1285"/>
        <v>10105</v>
      </c>
      <c r="AD851" s="182">
        <f t="shared" si="1309"/>
        <v>1073</v>
      </c>
      <c r="AE851" s="242">
        <f t="shared" si="1310"/>
        <v>327942</v>
      </c>
      <c r="AF851" s="154">
        <v>329147</v>
      </c>
      <c r="AG851" s="183">
        <f t="shared" si="1321"/>
        <v>169</v>
      </c>
      <c r="AH851" s="154">
        <v>69057</v>
      </c>
      <c r="AI851" s="183">
        <f t="shared" si="1322"/>
        <v>13</v>
      </c>
      <c r="AJ851" s="184">
        <v>9249</v>
      </c>
      <c r="AK851" s="185">
        <f t="shared" si="1162"/>
        <v>0</v>
      </c>
      <c r="AL851" s="154">
        <v>82</v>
      </c>
      <c r="AM851" s="183">
        <f t="shared" si="1316"/>
        <v>0</v>
      </c>
      <c r="AN851" s="154">
        <v>82</v>
      </c>
      <c r="AO851" s="183">
        <v>0</v>
      </c>
      <c r="AP851" s="186">
        <v>0</v>
      </c>
      <c r="AQ851" s="185">
        <f t="shared" si="1317"/>
        <v>5170</v>
      </c>
      <c r="AR851" s="154">
        <v>56468</v>
      </c>
      <c r="AS851" s="183">
        <f t="shared" si="1320"/>
        <v>0</v>
      </c>
      <c r="AT851" s="154">
        <v>13742</v>
      </c>
      <c r="AU851" s="183">
        <f t="shared" si="1318"/>
        <v>0</v>
      </c>
      <c r="AV851" s="187">
        <v>856</v>
      </c>
      <c r="AW851" s="237">
        <f t="shared" si="1311"/>
        <v>690</v>
      </c>
      <c r="AX851" s="236">
        <f t="shared" si="1286"/>
        <v>44675</v>
      </c>
      <c r="AY851" s="6">
        <v>14</v>
      </c>
      <c r="AZ851" s="237">
        <f t="shared" si="1312"/>
        <v>767</v>
      </c>
      <c r="BA851" s="237">
        <f t="shared" si="1276"/>
        <v>418</v>
      </c>
      <c r="BB851" s="129">
        <v>0</v>
      </c>
      <c r="BC851" s="27">
        <f t="shared" si="1313"/>
        <v>1634</v>
      </c>
      <c r="BD851" s="237">
        <f t="shared" si="1278"/>
        <v>453</v>
      </c>
      <c r="BE851" s="228">
        <f t="shared" si="1287"/>
        <v>44675</v>
      </c>
      <c r="BF851" s="131">
        <f t="shared" si="1193"/>
        <v>14</v>
      </c>
      <c r="BG851" s="131">
        <f t="shared" si="1194"/>
        <v>18127</v>
      </c>
      <c r="BH851" s="228">
        <f t="shared" si="1238"/>
        <v>44675</v>
      </c>
      <c r="BI851" s="131">
        <f t="shared" si="1196"/>
        <v>18127</v>
      </c>
      <c r="BJ851" s="1">
        <f t="shared" si="1197"/>
        <v>44675</v>
      </c>
      <c r="BK851">
        <f t="shared" si="1198"/>
        <v>17528</v>
      </c>
      <c r="BL851">
        <f t="shared" si="1199"/>
        <v>53</v>
      </c>
      <c r="BM851">
        <f t="shared" si="1200"/>
        <v>17581</v>
      </c>
      <c r="BN851" s="1">
        <f t="shared" si="1201"/>
        <v>44675</v>
      </c>
      <c r="BO851">
        <f t="shared" si="1314"/>
        <v>153681</v>
      </c>
      <c r="BP851">
        <f t="shared" si="1315"/>
        <v>8821</v>
      </c>
      <c r="BQ851" s="178">
        <f t="shared" si="1239"/>
        <v>44675</v>
      </c>
      <c r="BR851">
        <f t="shared" si="1288"/>
        <v>329147</v>
      </c>
      <c r="BS851">
        <f t="shared" si="1289"/>
        <v>69057</v>
      </c>
      <c r="BT851">
        <f t="shared" si="1290"/>
        <v>9249</v>
      </c>
      <c r="BU851">
        <v>15</v>
      </c>
      <c r="BV851">
        <f t="shared" si="1291"/>
        <v>1073</v>
      </c>
      <c r="BW851">
        <f t="shared" si="1319"/>
        <v>71696</v>
      </c>
      <c r="BX851" s="178">
        <f t="shared" si="1244"/>
        <v>44675</v>
      </c>
      <c r="BY851">
        <f t="shared" si="1292"/>
        <v>82</v>
      </c>
      <c r="BZ851">
        <f t="shared" si="1293"/>
        <v>82</v>
      </c>
      <c r="CA851">
        <f t="shared" si="1294"/>
        <v>0</v>
      </c>
      <c r="CB851" s="178">
        <f t="shared" si="1248"/>
        <v>44675</v>
      </c>
      <c r="CC851">
        <f t="shared" si="1295"/>
        <v>56468</v>
      </c>
      <c r="CD851">
        <f t="shared" si="1296"/>
        <v>13742</v>
      </c>
      <c r="CE851">
        <f t="shared" si="1297"/>
        <v>856</v>
      </c>
      <c r="CF851" s="178">
        <f t="shared" si="1130"/>
        <v>44675</v>
      </c>
      <c r="CG851">
        <f t="shared" si="1133"/>
        <v>5170</v>
      </c>
      <c r="CH851">
        <f t="shared" si="1134"/>
        <v>0</v>
      </c>
      <c r="CI851" s="178">
        <f t="shared" si="1252"/>
        <v>44675</v>
      </c>
      <c r="CJ851">
        <f t="shared" si="1298"/>
        <v>1073</v>
      </c>
      <c r="CK851">
        <f t="shared" si="1299"/>
        <v>169</v>
      </c>
      <c r="CL851" s="178">
        <f t="shared" si="1255"/>
        <v>44675</v>
      </c>
      <c r="CM851">
        <f t="shared" si="1300"/>
        <v>13</v>
      </c>
      <c r="CN851" s="1">
        <f t="shared" si="1301"/>
        <v>44675</v>
      </c>
      <c r="CO851" s="281">
        <f t="shared" si="1302"/>
        <v>1073</v>
      </c>
      <c r="CP851" s="1">
        <f t="shared" si="1303"/>
        <v>44675</v>
      </c>
      <c r="CQ851" s="282">
        <f t="shared" si="1304"/>
        <v>13</v>
      </c>
      <c r="CR851" s="178">
        <f t="shared" si="1261"/>
        <v>44675</v>
      </c>
      <c r="CS851">
        <f t="shared" si="1305"/>
        <v>5170</v>
      </c>
      <c r="CT851">
        <f t="shared" si="1306"/>
        <v>0</v>
      </c>
      <c r="CU851">
        <f t="shared" si="1307"/>
        <v>0</v>
      </c>
    </row>
    <row r="852" spans="1:99" ht="16.5" customHeight="1" x14ac:dyDescent="0.65">
      <c r="A852" s="178">
        <v>44676</v>
      </c>
      <c r="B852" s="239">
        <v>15</v>
      </c>
      <c r="C852" s="153">
        <f t="shared" si="1176"/>
        <v>18142</v>
      </c>
      <c r="D852" s="295">
        <f t="shared" si="1231"/>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8"/>
        <v>664</v>
      </c>
      <c r="Z852" s="75">
        <f t="shared" si="1282"/>
        <v>44676</v>
      </c>
      <c r="AA852" s="229">
        <f t="shared" si="1283"/>
        <v>391033</v>
      </c>
      <c r="AB852" s="229">
        <f t="shared" si="1284"/>
        <v>82943</v>
      </c>
      <c r="AC852" s="230">
        <f t="shared" si="1285"/>
        <v>10123</v>
      </c>
      <c r="AD852" s="182">
        <f t="shared" si="1309"/>
        <v>118</v>
      </c>
      <c r="AE852" s="242">
        <f t="shared" si="1310"/>
        <v>328060</v>
      </c>
      <c r="AF852" s="154">
        <v>329265</v>
      </c>
      <c r="AG852" s="183">
        <f t="shared" si="1321"/>
        <v>62</v>
      </c>
      <c r="AH852" s="154">
        <v>69119</v>
      </c>
      <c r="AI852" s="183">
        <f t="shared" si="1322"/>
        <v>18</v>
      </c>
      <c r="AJ852" s="184">
        <v>9267</v>
      </c>
      <c r="AK852" s="185">
        <f t="shared" si="1162"/>
        <v>0</v>
      </c>
      <c r="AL852" s="154">
        <v>82</v>
      </c>
      <c r="AM852" s="183">
        <f t="shared" si="1316"/>
        <v>0</v>
      </c>
      <c r="AN852" s="154">
        <v>82</v>
      </c>
      <c r="AO852" s="183">
        <v>0</v>
      </c>
      <c r="AP852" s="186">
        <v>0</v>
      </c>
      <c r="AQ852" s="185">
        <f t="shared" si="1317"/>
        <v>5218</v>
      </c>
      <c r="AR852" s="154">
        <v>61686</v>
      </c>
      <c r="AS852" s="183">
        <f t="shared" si="1320"/>
        <v>0</v>
      </c>
      <c r="AT852" s="154">
        <v>13742</v>
      </c>
      <c r="AU852" s="183">
        <f t="shared" si="1318"/>
        <v>0</v>
      </c>
      <c r="AV852" s="187">
        <v>856</v>
      </c>
      <c r="AW852" s="237">
        <f t="shared" si="1311"/>
        <v>691</v>
      </c>
      <c r="AX852" s="236">
        <f t="shared" si="1286"/>
        <v>44676</v>
      </c>
      <c r="AY852" s="6">
        <v>32</v>
      </c>
      <c r="AZ852" s="237">
        <f t="shared" si="1312"/>
        <v>799</v>
      </c>
      <c r="BA852" s="237">
        <f t="shared" si="1276"/>
        <v>419</v>
      </c>
      <c r="BB852" s="129">
        <v>2</v>
      </c>
      <c r="BC852" s="27">
        <f t="shared" si="1313"/>
        <v>1636</v>
      </c>
      <c r="BD852" s="237">
        <f t="shared" si="1278"/>
        <v>454</v>
      </c>
      <c r="BE852" s="228">
        <f t="shared" si="1287"/>
        <v>44676</v>
      </c>
      <c r="BF852" s="131">
        <f t="shared" si="1193"/>
        <v>15</v>
      </c>
      <c r="BG852" s="131">
        <f t="shared" si="1194"/>
        <v>18142</v>
      </c>
      <c r="BH852" s="228">
        <f t="shared" si="1238"/>
        <v>44676</v>
      </c>
      <c r="BI852" s="131">
        <f t="shared" si="1196"/>
        <v>18142</v>
      </c>
      <c r="BJ852" s="1">
        <f t="shared" si="1197"/>
        <v>44676</v>
      </c>
      <c r="BK852">
        <f t="shared" si="1198"/>
        <v>15816</v>
      </c>
      <c r="BL852">
        <f t="shared" si="1199"/>
        <v>73</v>
      </c>
      <c r="BM852">
        <f t="shared" si="1200"/>
        <v>15889</v>
      </c>
      <c r="BN852" s="1">
        <f t="shared" si="1201"/>
        <v>44676</v>
      </c>
      <c r="BO852">
        <f t="shared" si="1314"/>
        <v>159074</v>
      </c>
      <c r="BP852">
        <f t="shared" si="1315"/>
        <v>8720</v>
      </c>
      <c r="BQ852" s="178">
        <f t="shared" si="1239"/>
        <v>44676</v>
      </c>
      <c r="BR852">
        <f t="shared" si="1288"/>
        <v>329265</v>
      </c>
      <c r="BS852">
        <f t="shared" si="1289"/>
        <v>69119</v>
      </c>
      <c r="BT852">
        <f t="shared" si="1290"/>
        <v>9267</v>
      </c>
      <c r="BU852">
        <v>15</v>
      </c>
      <c r="BV852">
        <f t="shared" si="1291"/>
        <v>118</v>
      </c>
      <c r="BW852">
        <f t="shared" si="1319"/>
        <v>86647</v>
      </c>
      <c r="BX852" s="178">
        <f t="shared" si="1244"/>
        <v>44676</v>
      </c>
      <c r="BY852">
        <f t="shared" si="1292"/>
        <v>82</v>
      </c>
      <c r="BZ852">
        <f t="shared" si="1293"/>
        <v>82</v>
      </c>
      <c r="CA852">
        <f t="shared" si="1294"/>
        <v>0</v>
      </c>
      <c r="CB852" s="178">
        <f t="shared" si="1248"/>
        <v>44676</v>
      </c>
      <c r="CC852">
        <f t="shared" si="1295"/>
        <v>61686</v>
      </c>
      <c r="CD852">
        <f t="shared" si="1296"/>
        <v>13742</v>
      </c>
      <c r="CE852">
        <f t="shared" si="1297"/>
        <v>856</v>
      </c>
      <c r="CF852" s="178">
        <f t="shared" si="1130"/>
        <v>44676</v>
      </c>
      <c r="CG852">
        <f t="shared" si="1133"/>
        <v>5218</v>
      </c>
      <c r="CH852">
        <f t="shared" si="1134"/>
        <v>0</v>
      </c>
      <c r="CI852" s="178">
        <f t="shared" si="1252"/>
        <v>44676</v>
      </c>
      <c r="CJ852">
        <f t="shared" si="1298"/>
        <v>118</v>
      </c>
      <c r="CK852">
        <f t="shared" si="1299"/>
        <v>62</v>
      </c>
      <c r="CL852" s="178">
        <f t="shared" si="1255"/>
        <v>44676</v>
      </c>
      <c r="CM852">
        <f t="shared" si="1300"/>
        <v>18</v>
      </c>
      <c r="CN852" s="1">
        <f t="shared" si="1301"/>
        <v>44676</v>
      </c>
      <c r="CO852" s="281">
        <f t="shared" si="1302"/>
        <v>118</v>
      </c>
      <c r="CP852" s="1">
        <f t="shared" si="1303"/>
        <v>44676</v>
      </c>
      <c r="CQ852" s="282">
        <f t="shared" si="1304"/>
        <v>18</v>
      </c>
      <c r="CR852" s="178">
        <f t="shared" si="1261"/>
        <v>44676</v>
      </c>
      <c r="CS852">
        <f t="shared" si="1305"/>
        <v>5218</v>
      </c>
      <c r="CT852">
        <f t="shared" si="1306"/>
        <v>0</v>
      </c>
      <c r="CU852">
        <f t="shared" si="1307"/>
        <v>0</v>
      </c>
    </row>
    <row r="853" spans="1:99" ht="16.5" customHeight="1" x14ac:dyDescent="0.65">
      <c r="A853" s="178">
        <v>44677</v>
      </c>
      <c r="B853" s="239">
        <v>6</v>
      </c>
      <c r="C853" s="153">
        <f t="shared" si="1176"/>
        <v>18148</v>
      </c>
      <c r="D853" s="295">
        <f t="shared" si="1231"/>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8"/>
        <v>665</v>
      </c>
      <c r="Z853" s="75">
        <f t="shared" si="1282"/>
        <v>44677</v>
      </c>
      <c r="AA853" s="229">
        <f t="shared" si="1283"/>
        <v>397460</v>
      </c>
      <c r="AB853" s="229">
        <f t="shared" si="1284"/>
        <v>72628</v>
      </c>
      <c r="AC853" s="230">
        <f t="shared" si="1285"/>
        <v>10130</v>
      </c>
      <c r="AD853" s="182">
        <f t="shared" si="1309"/>
        <v>91</v>
      </c>
      <c r="AE853" s="242">
        <f t="shared" si="1310"/>
        <v>328151</v>
      </c>
      <c r="AF853" s="154">
        <v>329356</v>
      </c>
      <c r="AG853" s="183">
        <f t="shared" si="1321"/>
        <v>-10315</v>
      </c>
      <c r="AH853" s="154">
        <v>58804</v>
      </c>
      <c r="AI853" s="183">
        <f t="shared" si="1322"/>
        <v>7</v>
      </c>
      <c r="AJ853" s="184">
        <v>9274</v>
      </c>
      <c r="AK853" s="185">
        <f t="shared" si="1162"/>
        <v>0</v>
      </c>
      <c r="AL853" s="154">
        <v>82</v>
      </c>
      <c r="AM853" s="183">
        <f t="shared" si="1316"/>
        <v>0</v>
      </c>
      <c r="AN853" s="154">
        <v>82</v>
      </c>
      <c r="AO853" s="183">
        <v>0</v>
      </c>
      <c r="AP853" s="186">
        <v>0</v>
      </c>
      <c r="AQ853" s="185">
        <f t="shared" si="1317"/>
        <v>6336</v>
      </c>
      <c r="AR853" s="154">
        <v>68022</v>
      </c>
      <c r="AS853" s="183">
        <f t="shared" si="1320"/>
        <v>0</v>
      </c>
      <c r="AT853" s="154">
        <v>13742</v>
      </c>
      <c r="AU853" s="183">
        <f t="shared" si="1318"/>
        <v>0</v>
      </c>
      <c r="AV853" s="187">
        <v>856</v>
      </c>
      <c r="AW853" s="237">
        <f t="shared" si="1311"/>
        <v>692</v>
      </c>
      <c r="AX853" s="236">
        <f t="shared" si="1286"/>
        <v>44677</v>
      </c>
      <c r="AY853" s="6">
        <v>31</v>
      </c>
      <c r="AZ853" s="237">
        <f t="shared" si="1312"/>
        <v>830</v>
      </c>
      <c r="BA853" s="237">
        <f t="shared" si="1276"/>
        <v>420</v>
      </c>
      <c r="BB853" s="129">
        <v>1</v>
      </c>
      <c r="BC853" s="27">
        <f t="shared" si="1313"/>
        <v>1637</v>
      </c>
      <c r="BD853" s="237">
        <f t="shared" si="1278"/>
        <v>455</v>
      </c>
      <c r="BE853" s="228">
        <f t="shared" si="1287"/>
        <v>44677</v>
      </c>
      <c r="BF853" s="131">
        <f t="shared" si="1193"/>
        <v>6</v>
      </c>
      <c r="BG853" s="131">
        <f t="shared" si="1194"/>
        <v>18148</v>
      </c>
      <c r="BH853" s="228">
        <f t="shared" si="1238"/>
        <v>44677</v>
      </c>
      <c r="BI853" s="131">
        <f t="shared" si="1196"/>
        <v>18148</v>
      </c>
      <c r="BJ853" s="1">
        <f t="shared" si="1197"/>
        <v>44677</v>
      </c>
      <c r="BK853">
        <f t="shared" si="1198"/>
        <v>12404</v>
      </c>
      <c r="BL853">
        <f t="shared" si="1199"/>
        <v>70</v>
      </c>
      <c r="BM853">
        <f t="shared" si="1200"/>
        <v>12474</v>
      </c>
      <c r="BN853" s="1">
        <f t="shared" si="1201"/>
        <v>44677</v>
      </c>
      <c r="BO853">
        <f t="shared" si="1314"/>
        <v>162959</v>
      </c>
      <c r="BP853">
        <f t="shared" si="1315"/>
        <v>8827</v>
      </c>
      <c r="BQ853" s="178">
        <f t="shared" si="1239"/>
        <v>44677</v>
      </c>
      <c r="BR853">
        <f t="shared" si="1288"/>
        <v>329356</v>
      </c>
      <c r="BS853">
        <f t="shared" si="1289"/>
        <v>58804</v>
      </c>
      <c r="BT853">
        <f t="shared" si="1290"/>
        <v>9274</v>
      </c>
      <c r="BU853">
        <v>15</v>
      </c>
      <c r="BV853">
        <f t="shared" si="1291"/>
        <v>91</v>
      </c>
      <c r="BW853">
        <f t="shared" si="1319"/>
        <v>74936</v>
      </c>
      <c r="BX853" s="178">
        <f t="shared" si="1244"/>
        <v>44677</v>
      </c>
      <c r="BY853">
        <f t="shared" si="1292"/>
        <v>82</v>
      </c>
      <c r="BZ853">
        <f t="shared" si="1293"/>
        <v>82</v>
      </c>
      <c r="CA853">
        <f t="shared" si="1294"/>
        <v>0</v>
      </c>
      <c r="CB853" s="178">
        <f t="shared" si="1248"/>
        <v>44677</v>
      </c>
      <c r="CC853">
        <f t="shared" si="1295"/>
        <v>68022</v>
      </c>
      <c r="CD853">
        <f t="shared" si="1296"/>
        <v>13742</v>
      </c>
      <c r="CE853">
        <f t="shared" si="1297"/>
        <v>856</v>
      </c>
      <c r="CF853" s="178">
        <f t="shared" si="1130"/>
        <v>44677</v>
      </c>
      <c r="CG853">
        <f t="shared" si="1133"/>
        <v>6336</v>
      </c>
      <c r="CH853">
        <f t="shared" si="1134"/>
        <v>0</v>
      </c>
      <c r="CI853" s="178">
        <f t="shared" si="1252"/>
        <v>44677</v>
      </c>
      <c r="CJ853">
        <f t="shared" si="1298"/>
        <v>91</v>
      </c>
      <c r="CK853">
        <f t="shared" si="1299"/>
        <v>-10315</v>
      </c>
      <c r="CL853" s="178">
        <f t="shared" si="1255"/>
        <v>44677</v>
      </c>
      <c r="CM853">
        <f t="shared" si="1300"/>
        <v>7</v>
      </c>
      <c r="CN853" s="1">
        <f t="shared" si="1301"/>
        <v>44677</v>
      </c>
      <c r="CO853" s="281">
        <f t="shared" si="1302"/>
        <v>91</v>
      </c>
      <c r="CP853" s="1">
        <f t="shared" si="1303"/>
        <v>44677</v>
      </c>
      <c r="CQ853" s="282">
        <f t="shared" si="1304"/>
        <v>7</v>
      </c>
      <c r="CR853" s="178">
        <f t="shared" si="1261"/>
        <v>44677</v>
      </c>
      <c r="CS853">
        <f t="shared" si="1305"/>
        <v>6336</v>
      </c>
      <c r="CT853">
        <f t="shared" si="1306"/>
        <v>0</v>
      </c>
      <c r="CU853">
        <f t="shared" si="1307"/>
        <v>0</v>
      </c>
    </row>
    <row r="854" spans="1:99" ht="16.5" customHeight="1" x14ac:dyDescent="0.65">
      <c r="A854" s="178">
        <v>44678</v>
      </c>
      <c r="B854" s="239">
        <v>9</v>
      </c>
      <c r="C854" s="153">
        <f t="shared" si="1176"/>
        <v>18157</v>
      </c>
      <c r="D854" s="295">
        <f t="shared" si="1231"/>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8"/>
        <v>666</v>
      </c>
      <c r="Z854" s="75">
        <f t="shared" si="1282"/>
        <v>44678</v>
      </c>
      <c r="AA854" s="229">
        <f t="shared" si="1283"/>
        <v>406518</v>
      </c>
      <c r="AB854" s="229">
        <f t="shared" si="1284"/>
        <v>72839</v>
      </c>
      <c r="AC854" s="230">
        <f t="shared" si="1285"/>
        <v>10140</v>
      </c>
      <c r="AD854" s="182">
        <f t="shared" si="1309"/>
        <v>142</v>
      </c>
      <c r="AE854" s="242">
        <f t="shared" si="1310"/>
        <v>328293</v>
      </c>
      <c r="AF854" s="154">
        <v>329498</v>
      </c>
      <c r="AG854" s="183">
        <f t="shared" si="1321"/>
        <v>211</v>
      </c>
      <c r="AH854" s="154">
        <v>59015</v>
      </c>
      <c r="AI854" s="183">
        <f t="shared" si="1322"/>
        <v>8</v>
      </c>
      <c r="AJ854" s="184">
        <v>9282</v>
      </c>
      <c r="AK854" s="185">
        <f t="shared" si="1162"/>
        <v>0</v>
      </c>
      <c r="AL854" s="154">
        <v>82</v>
      </c>
      <c r="AM854" s="183">
        <f t="shared" si="1316"/>
        <v>0</v>
      </c>
      <c r="AN854" s="154">
        <v>82</v>
      </c>
      <c r="AO854" s="183">
        <v>0</v>
      </c>
      <c r="AP854" s="186">
        <v>0</v>
      </c>
      <c r="AQ854" s="185">
        <f t="shared" si="1317"/>
        <v>8916</v>
      </c>
      <c r="AR854" s="154">
        <v>76938</v>
      </c>
      <c r="AS854" s="183">
        <f t="shared" si="1320"/>
        <v>0</v>
      </c>
      <c r="AT854" s="154">
        <v>13742</v>
      </c>
      <c r="AU854" s="183">
        <f t="shared" si="1318"/>
        <v>2</v>
      </c>
      <c r="AV854" s="187">
        <v>858</v>
      </c>
      <c r="AW854" s="237">
        <f t="shared" si="1311"/>
        <v>693</v>
      </c>
      <c r="AX854" s="236">
        <f t="shared" si="1286"/>
        <v>44678</v>
      </c>
      <c r="AY854" s="6">
        <v>48</v>
      </c>
      <c r="AZ854" s="237">
        <f t="shared" si="1312"/>
        <v>878</v>
      </c>
      <c r="BA854" s="237">
        <f t="shared" si="1276"/>
        <v>421</v>
      </c>
      <c r="BB854" s="129">
        <v>2</v>
      </c>
      <c r="BC854" s="27">
        <f t="shared" si="1313"/>
        <v>1639</v>
      </c>
      <c r="BD854" s="237">
        <f t="shared" si="1278"/>
        <v>456</v>
      </c>
      <c r="BE854" s="228">
        <f t="shared" si="1287"/>
        <v>44678</v>
      </c>
      <c r="BF854" s="131">
        <f t="shared" si="1193"/>
        <v>9</v>
      </c>
      <c r="BG854" s="131">
        <f t="shared" si="1194"/>
        <v>18157</v>
      </c>
      <c r="BH854" s="228">
        <f t="shared" si="1238"/>
        <v>44678</v>
      </c>
      <c r="BI854" s="131">
        <f t="shared" si="1196"/>
        <v>18157</v>
      </c>
      <c r="BJ854" s="1">
        <f t="shared" si="1197"/>
        <v>44678</v>
      </c>
      <c r="BK854">
        <f t="shared" si="1198"/>
        <v>9791</v>
      </c>
      <c r="BL854">
        <f t="shared" si="1199"/>
        <v>73</v>
      </c>
      <c r="BM854">
        <f t="shared" si="1200"/>
        <v>9864</v>
      </c>
      <c r="BN854" s="1">
        <f t="shared" si="1201"/>
        <v>44678</v>
      </c>
      <c r="BO854">
        <f t="shared" si="1314"/>
        <v>157057</v>
      </c>
      <c r="BP854">
        <f t="shared" si="1315"/>
        <v>8878</v>
      </c>
      <c r="BQ854" s="178">
        <f t="shared" si="1239"/>
        <v>44678</v>
      </c>
      <c r="BR854">
        <f t="shared" si="1288"/>
        <v>329498</v>
      </c>
      <c r="BS854">
        <f t="shared" si="1289"/>
        <v>59015</v>
      </c>
      <c r="BT854">
        <f t="shared" si="1290"/>
        <v>9282</v>
      </c>
      <c r="BU854">
        <v>15</v>
      </c>
      <c r="BV854">
        <f t="shared" si="1291"/>
        <v>142</v>
      </c>
      <c r="BW854">
        <f t="shared" si="1319"/>
        <v>87471</v>
      </c>
      <c r="BX854" s="178">
        <f t="shared" si="1244"/>
        <v>44678</v>
      </c>
      <c r="BY854">
        <f t="shared" si="1292"/>
        <v>82</v>
      </c>
      <c r="BZ854">
        <f t="shared" si="1293"/>
        <v>82</v>
      </c>
      <c r="CA854">
        <f t="shared" si="1294"/>
        <v>0</v>
      </c>
      <c r="CB854" s="178">
        <f t="shared" si="1248"/>
        <v>44678</v>
      </c>
      <c r="CC854">
        <f t="shared" si="1295"/>
        <v>76938</v>
      </c>
      <c r="CD854">
        <f t="shared" si="1296"/>
        <v>13742</v>
      </c>
      <c r="CE854">
        <f t="shared" si="1297"/>
        <v>858</v>
      </c>
      <c r="CF854" s="178">
        <f t="shared" si="1130"/>
        <v>44678</v>
      </c>
      <c r="CG854">
        <f t="shared" si="1133"/>
        <v>8916</v>
      </c>
      <c r="CH854">
        <f t="shared" si="1134"/>
        <v>2</v>
      </c>
      <c r="CI854" s="178">
        <f t="shared" si="1252"/>
        <v>44678</v>
      </c>
      <c r="CJ854">
        <f t="shared" si="1298"/>
        <v>142</v>
      </c>
      <c r="CK854">
        <f t="shared" si="1299"/>
        <v>211</v>
      </c>
      <c r="CL854" s="178">
        <f t="shared" si="1255"/>
        <v>44678</v>
      </c>
      <c r="CM854">
        <f t="shared" si="1300"/>
        <v>8</v>
      </c>
      <c r="CN854" s="1">
        <f t="shared" si="1301"/>
        <v>44678</v>
      </c>
      <c r="CO854" s="281">
        <f t="shared" si="1302"/>
        <v>142</v>
      </c>
      <c r="CP854" s="1">
        <f t="shared" si="1303"/>
        <v>44678</v>
      </c>
      <c r="CQ854" s="282">
        <f t="shared" si="1304"/>
        <v>8</v>
      </c>
      <c r="CR854" s="178">
        <f t="shared" si="1261"/>
        <v>44678</v>
      </c>
      <c r="CS854">
        <f t="shared" si="1305"/>
        <v>8916</v>
      </c>
      <c r="CT854">
        <f t="shared" si="1306"/>
        <v>2</v>
      </c>
      <c r="CU854">
        <f t="shared" si="1307"/>
        <v>0</v>
      </c>
    </row>
    <row r="855" spans="1:99" ht="16.5" customHeight="1" x14ac:dyDescent="0.65">
      <c r="A855" s="178">
        <v>44679</v>
      </c>
      <c r="B855" s="239">
        <v>13</v>
      </c>
      <c r="C855" s="153">
        <f t="shared" si="1176"/>
        <v>18170</v>
      </c>
      <c r="D855" s="295">
        <f t="shared" si="1231"/>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8"/>
        <v>667</v>
      </c>
      <c r="Z855" s="75">
        <f t="shared" si="1282"/>
        <v>44679</v>
      </c>
      <c r="AA855" s="229">
        <f t="shared" si="1283"/>
        <v>419016</v>
      </c>
      <c r="AB855" s="229">
        <f t="shared" si="1284"/>
        <v>72997</v>
      </c>
      <c r="AC855" s="230">
        <f t="shared" si="1285"/>
        <v>10147</v>
      </c>
      <c r="AD855" s="182">
        <f t="shared" si="1309"/>
        <v>990</v>
      </c>
      <c r="AE855" s="242">
        <f t="shared" si="1310"/>
        <v>329283</v>
      </c>
      <c r="AF855" s="154">
        <v>330488</v>
      </c>
      <c r="AG855" s="183">
        <f t="shared" si="1321"/>
        <v>158</v>
      </c>
      <c r="AH855" s="154">
        <v>59173</v>
      </c>
      <c r="AI855" s="183">
        <f t="shared" si="1322"/>
        <v>5</v>
      </c>
      <c r="AJ855" s="184">
        <v>9287</v>
      </c>
      <c r="AK855" s="185">
        <f t="shared" si="1162"/>
        <v>0</v>
      </c>
      <c r="AL855" s="154">
        <v>82</v>
      </c>
      <c r="AM855" s="183">
        <f t="shared" si="1316"/>
        <v>0</v>
      </c>
      <c r="AN855" s="154">
        <v>82</v>
      </c>
      <c r="AO855" s="183">
        <v>0</v>
      </c>
      <c r="AP855" s="186">
        <v>0</v>
      </c>
      <c r="AQ855" s="185">
        <f t="shared" si="1317"/>
        <v>11508</v>
      </c>
      <c r="AR855" s="154">
        <v>88446</v>
      </c>
      <c r="AS855" s="183">
        <f t="shared" si="1320"/>
        <v>0</v>
      </c>
      <c r="AT855" s="154">
        <v>13742</v>
      </c>
      <c r="AU855" s="183">
        <f t="shared" si="1318"/>
        <v>2</v>
      </c>
      <c r="AV855" s="187">
        <v>860</v>
      </c>
      <c r="AW855" s="237">
        <f t="shared" si="1311"/>
        <v>694</v>
      </c>
      <c r="AX855" s="236">
        <f t="shared" si="1286"/>
        <v>44679</v>
      </c>
      <c r="AY855" s="6">
        <v>47</v>
      </c>
      <c r="AZ855" s="237">
        <f t="shared" si="1312"/>
        <v>925</v>
      </c>
      <c r="BA855" s="237">
        <f t="shared" si="1276"/>
        <v>419</v>
      </c>
      <c r="BB855" s="129">
        <v>0</v>
      </c>
      <c r="BC855" s="27">
        <f t="shared" si="1313"/>
        <v>1639</v>
      </c>
      <c r="BD855" s="237">
        <f t="shared" si="1278"/>
        <v>454</v>
      </c>
      <c r="BE855" s="228">
        <f t="shared" si="1287"/>
        <v>44679</v>
      </c>
      <c r="BF855" s="131">
        <f t="shared" si="1193"/>
        <v>13</v>
      </c>
      <c r="BG855" s="131">
        <f t="shared" si="1194"/>
        <v>18170</v>
      </c>
      <c r="BH855" s="228">
        <f t="shared" si="1238"/>
        <v>44679</v>
      </c>
      <c r="BI855" s="131">
        <f t="shared" si="1196"/>
        <v>18170</v>
      </c>
      <c r="BJ855" s="1">
        <f t="shared" si="1197"/>
        <v>44679</v>
      </c>
      <c r="BK855">
        <f t="shared" si="1198"/>
        <v>9942</v>
      </c>
      <c r="BL855">
        <f t="shared" si="1199"/>
        <v>87</v>
      </c>
      <c r="BM855">
        <f t="shared" si="1200"/>
        <v>10029</v>
      </c>
      <c r="BN855" s="1">
        <f t="shared" si="1201"/>
        <v>44679</v>
      </c>
      <c r="BO855">
        <f t="shared" si="1314"/>
        <v>163710</v>
      </c>
      <c r="BP855">
        <f t="shared" si="1315"/>
        <v>8908</v>
      </c>
      <c r="BQ855" s="178">
        <f t="shared" si="1239"/>
        <v>44679</v>
      </c>
      <c r="BR855">
        <f t="shared" si="1288"/>
        <v>330488</v>
      </c>
      <c r="BS855">
        <f t="shared" si="1289"/>
        <v>59173</v>
      </c>
      <c r="BT855">
        <f t="shared" si="1290"/>
        <v>9287</v>
      </c>
      <c r="BU855">
        <v>15</v>
      </c>
      <c r="BV855">
        <f t="shared" si="1291"/>
        <v>990</v>
      </c>
      <c r="BW855">
        <f t="shared" si="1319"/>
        <v>72686</v>
      </c>
      <c r="BX855" s="178">
        <f t="shared" si="1244"/>
        <v>44679</v>
      </c>
      <c r="BY855">
        <f t="shared" si="1292"/>
        <v>82</v>
      </c>
      <c r="BZ855">
        <f t="shared" si="1293"/>
        <v>82</v>
      </c>
      <c r="CA855">
        <f t="shared" si="1294"/>
        <v>0</v>
      </c>
      <c r="CB855" s="178">
        <f t="shared" si="1248"/>
        <v>44679</v>
      </c>
      <c r="CC855">
        <f t="shared" si="1295"/>
        <v>88446</v>
      </c>
      <c r="CD855">
        <f t="shared" si="1296"/>
        <v>13742</v>
      </c>
      <c r="CE855">
        <f t="shared" si="1297"/>
        <v>860</v>
      </c>
      <c r="CF855" s="178">
        <f t="shared" si="1130"/>
        <v>44679</v>
      </c>
      <c r="CG855">
        <f t="shared" si="1133"/>
        <v>11508</v>
      </c>
      <c r="CH855">
        <f t="shared" si="1134"/>
        <v>2</v>
      </c>
      <c r="CI855" s="178">
        <f t="shared" si="1252"/>
        <v>44679</v>
      </c>
      <c r="CJ855">
        <f t="shared" si="1298"/>
        <v>990</v>
      </c>
      <c r="CK855">
        <f t="shared" si="1299"/>
        <v>158</v>
      </c>
      <c r="CL855" s="178">
        <f t="shared" si="1255"/>
        <v>44679</v>
      </c>
      <c r="CM855">
        <f t="shared" si="1300"/>
        <v>5</v>
      </c>
      <c r="CN855" s="1">
        <f t="shared" si="1301"/>
        <v>44679</v>
      </c>
      <c r="CO855" s="281">
        <f t="shared" si="1302"/>
        <v>990</v>
      </c>
      <c r="CP855" s="1">
        <f t="shared" si="1303"/>
        <v>44679</v>
      </c>
      <c r="CQ855" s="282">
        <f t="shared" si="1304"/>
        <v>5</v>
      </c>
      <c r="CR855" s="178">
        <f t="shared" si="1261"/>
        <v>44679</v>
      </c>
      <c r="CS855">
        <f t="shared" si="1305"/>
        <v>11508</v>
      </c>
      <c r="CT855">
        <f t="shared" si="1306"/>
        <v>2</v>
      </c>
      <c r="CU855">
        <f t="shared" si="1307"/>
        <v>0</v>
      </c>
    </row>
    <row r="856" spans="1:99" ht="16.5" customHeight="1" x14ac:dyDescent="0.65">
      <c r="A856" s="178">
        <v>44680</v>
      </c>
      <c r="B856" s="239">
        <v>14</v>
      </c>
      <c r="C856" s="153">
        <f t="shared" si="1176"/>
        <v>18184</v>
      </c>
      <c r="D856" s="295">
        <f t="shared" si="1231"/>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8"/>
        <v>668</v>
      </c>
      <c r="Z856" s="75">
        <f t="shared" si="1282"/>
        <v>44680</v>
      </c>
      <c r="AA856" s="229">
        <f t="shared" si="1283"/>
        <v>431434</v>
      </c>
      <c r="AB856" s="229">
        <f t="shared" si="1284"/>
        <v>73140</v>
      </c>
      <c r="AC856" s="230">
        <f t="shared" si="1285"/>
        <v>10160</v>
      </c>
      <c r="AD856" s="182">
        <f t="shared" si="1309"/>
        <v>111</v>
      </c>
      <c r="AE856" s="242">
        <f t="shared" si="1310"/>
        <v>329394</v>
      </c>
      <c r="AF856" s="154">
        <v>330599</v>
      </c>
      <c r="AG856" s="183">
        <f t="shared" si="1321"/>
        <v>143</v>
      </c>
      <c r="AH856" s="154">
        <v>59316</v>
      </c>
      <c r="AI856" s="183">
        <f t="shared" si="1322"/>
        <v>11</v>
      </c>
      <c r="AJ856" s="184">
        <v>9298</v>
      </c>
      <c r="AK856" s="185">
        <f t="shared" si="1162"/>
        <v>0</v>
      </c>
      <c r="AL856" s="154">
        <v>82</v>
      </c>
      <c r="AM856" s="183">
        <f t="shared" si="1316"/>
        <v>0</v>
      </c>
      <c r="AN856" s="154">
        <v>82</v>
      </c>
      <c r="AO856" s="183">
        <v>0</v>
      </c>
      <c r="AP856" s="186">
        <v>0</v>
      </c>
      <c r="AQ856" s="185">
        <f t="shared" si="1317"/>
        <v>12307</v>
      </c>
      <c r="AR856" s="154">
        <v>100753</v>
      </c>
      <c r="AS856" s="183">
        <f t="shared" si="1320"/>
        <v>0</v>
      </c>
      <c r="AT856" s="154">
        <v>13742</v>
      </c>
      <c r="AU856" s="183">
        <f t="shared" si="1318"/>
        <v>2</v>
      </c>
      <c r="AV856" s="187">
        <v>862</v>
      </c>
      <c r="AW856" s="237">
        <f t="shared" si="1311"/>
        <v>695</v>
      </c>
      <c r="AX856" s="236">
        <f t="shared" si="1286"/>
        <v>44680</v>
      </c>
      <c r="AY856" s="6">
        <v>48</v>
      </c>
      <c r="AZ856" s="237">
        <f t="shared" si="1312"/>
        <v>973</v>
      </c>
      <c r="BA856" s="237">
        <f t="shared" si="1276"/>
        <v>420</v>
      </c>
      <c r="BB856" s="129">
        <v>0</v>
      </c>
      <c r="BC856" s="27">
        <f t="shared" si="1313"/>
        <v>1639</v>
      </c>
      <c r="BD856" s="237">
        <f t="shared" si="1278"/>
        <v>455</v>
      </c>
      <c r="BE856" s="228">
        <f t="shared" si="1287"/>
        <v>44680</v>
      </c>
      <c r="BF856" s="131">
        <f t="shared" si="1193"/>
        <v>14</v>
      </c>
      <c r="BG856" s="131">
        <f t="shared" si="1194"/>
        <v>18184</v>
      </c>
      <c r="BH856" s="228">
        <f t="shared" si="1238"/>
        <v>44680</v>
      </c>
      <c r="BI856" s="131">
        <f t="shared" si="1196"/>
        <v>18184</v>
      </c>
      <c r="BJ856" s="1">
        <f t="shared" si="1197"/>
        <v>44680</v>
      </c>
      <c r="BK856">
        <f t="shared" si="1198"/>
        <v>9293</v>
      </c>
      <c r="BL856">
        <f t="shared" si="1199"/>
        <v>76</v>
      </c>
      <c r="BM856">
        <f t="shared" si="1200"/>
        <v>9369</v>
      </c>
      <c r="BN856" s="1">
        <f t="shared" si="1201"/>
        <v>44680</v>
      </c>
      <c r="BO856">
        <f t="shared" si="1314"/>
        <v>168443</v>
      </c>
      <c r="BP856">
        <f t="shared" si="1315"/>
        <v>8796</v>
      </c>
      <c r="BQ856" s="178">
        <f t="shared" si="1239"/>
        <v>44680</v>
      </c>
      <c r="BR856">
        <f t="shared" si="1288"/>
        <v>330599</v>
      </c>
      <c r="BS856">
        <f t="shared" si="1289"/>
        <v>59316</v>
      </c>
      <c r="BT856">
        <f t="shared" si="1290"/>
        <v>9298</v>
      </c>
      <c r="BU856">
        <v>15</v>
      </c>
      <c r="BV856">
        <f t="shared" si="1291"/>
        <v>111</v>
      </c>
      <c r="BW856">
        <f t="shared" si="1319"/>
        <v>86758</v>
      </c>
      <c r="BX856" s="178">
        <f t="shared" si="1244"/>
        <v>44680</v>
      </c>
      <c r="BY856">
        <f t="shared" si="1292"/>
        <v>82</v>
      </c>
      <c r="BZ856">
        <f t="shared" si="1293"/>
        <v>82</v>
      </c>
      <c r="CA856">
        <f t="shared" si="1294"/>
        <v>0</v>
      </c>
      <c r="CB856" s="178">
        <f t="shared" si="1248"/>
        <v>44680</v>
      </c>
      <c r="CC856">
        <f t="shared" si="1295"/>
        <v>100753</v>
      </c>
      <c r="CD856">
        <f t="shared" si="1296"/>
        <v>13742</v>
      </c>
      <c r="CE856">
        <f t="shared" si="1297"/>
        <v>862</v>
      </c>
      <c r="CF856" s="178">
        <f t="shared" si="1130"/>
        <v>44680</v>
      </c>
      <c r="CG856">
        <f t="shared" si="1133"/>
        <v>12307</v>
      </c>
      <c r="CH856">
        <f t="shared" si="1134"/>
        <v>2</v>
      </c>
      <c r="CI856" s="178">
        <f t="shared" si="1252"/>
        <v>44680</v>
      </c>
      <c r="CJ856">
        <f t="shared" si="1298"/>
        <v>111</v>
      </c>
      <c r="CK856">
        <f t="shared" si="1299"/>
        <v>143</v>
      </c>
      <c r="CL856" s="178">
        <f t="shared" si="1255"/>
        <v>44680</v>
      </c>
      <c r="CM856">
        <f t="shared" si="1300"/>
        <v>11</v>
      </c>
      <c r="CN856" s="1">
        <f t="shared" si="1301"/>
        <v>44680</v>
      </c>
      <c r="CO856" s="281">
        <f t="shared" si="1302"/>
        <v>111</v>
      </c>
      <c r="CP856" s="1">
        <f t="shared" si="1303"/>
        <v>44680</v>
      </c>
      <c r="CQ856" s="282">
        <f t="shared" si="1304"/>
        <v>11</v>
      </c>
      <c r="CR856" s="178">
        <f t="shared" si="1261"/>
        <v>44680</v>
      </c>
      <c r="CS856">
        <f t="shared" si="1305"/>
        <v>12307</v>
      </c>
      <c r="CT856">
        <f t="shared" si="1306"/>
        <v>2</v>
      </c>
      <c r="CU856">
        <f t="shared" si="1307"/>
        <v>0</v>
      </c>
    </row>
    <row r="857" spans="1:99" ht="16.5" customHeight="1" x14ac:dyDescent="0.65">
      <c r="A857" s="178">
        <v>44681</v>
      </c>
      <c r="B857" s="239">
        <v>4</v>
      </c>
      <c r="C857" s="153">
        <f t="shared" si="1176"/>
        <v>18188</v>
      </c>
      <c r="D857" s="295">
        <f t="shared" si="1231"/>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8"/>
        <v>669</v>
      </c>
      <c r="Z857" s="75">
        <f t="shared" si="1282"/>
        <v>44681</v>
      </c>
      <c r="AA857" s="229">
        <f t="shared" si="1283"/>
        <v>446635</v>
      </c>
      <c r="AB857" s="229">
        <f t="shared" si="1284"/>
        <v>73328</v>
      </c>
      <c r="AC857" s="230">
        <f t="shared" si="1285"/>
        <v>10173</v>
      </c>
      <c r="AD857" s="182">
        <f t="shared" si="1309"/>
        <v>71</v>
      </c>
      <c r="AE857" s="242">
        <f t="shared" si="1310"/>
        <v>329465</v>
      </c>
      <c r="AF857" s="154">
        <v>330670</v>
      </c>
      <c r="AG857" s="183">
        <f t="shared" si="1321"/>
        <v>188</v>
      </c>
      <c r="AH857" s="154">
        <v>59504</v>
      </c>
      <c r="AI857" s="183">
        <f t="shared" si="1322"/>
        <v>10</v>
      </c>
      <c r="AJ857" s="184">
        <v>9308</v>
      </c>
      <c r="AK857" s="185">
        <f t="shared" si="1162"/>
        <v>0</v>
      </c>
      <c r="AL857" s="154">
        <v>82</v>
      </c>
      <c r="AM857" s="183">
        <f t="shared" si="1316"/>
        <v>0</v>
      </c>
      <c r="AN857" s="154">
        <v>82</v>
      </c>
      <c r="AO857" s="183">
        <v>0</v>
      </c>
      <c r="AP857" s="186">
        <v>0</v>
      </c>
      <c r="AQ857" s="185">
        <f t="shared" si="1317"/>
        <v>15130</v>
      </c>
      <c r="AR857" s="154">
        <v>115883</v>
      </c>
      <c r="AS857" s="183">
        <f t="shared" si="1320"/>
        <v>0</v>
      </c>
      <c r="AT857" s="154">
        <v>13742</v>
      </c>
      <c r="AU857" s="183">
        <f t="shared" si="1318"/>
        <v>3</v>
      </c>
      <c r="AV857" s="187">
        <v>865</v>
      </c>
      <c r="AW857" s="237">
        <f t="shared" si="1311"/>
        <v>696</v>
      </c>
      <c r="AX857" s="236">
        <f t="shared" si="1286"/>
        <v>44681</v>
      </c>
      <c r="AY857" s="6">
        <v>53</v>
      </c>
      <c r="AZ857" s="237">
        <f t="shared" si="1312"/>
        <v>1026</v>
      </c>
      <c r="BA857" s="237">
        <f t="shared" si="1276"/>
        <v>421</v>
      </c>
      <c r="BB857" s="129">
        <v>0</v>
      </c>
      <c r="BC857" s="27">
        <f t="shared" si="1313"/>
        <v>1639</v>
      </c>
      <c r="BD857" s="237">
        <f t="shared" si="1278"/>
        <v>456</v>
      </c>
      <c r="BE857" s="228">
        <f t="shared" si="1287"/>
        <v>44681</v>
      </c>
      <c r="BF857" s="131">
        <f t="shared" si="1193"/>
        <v>4</v>
      </c>
      <c r="BG857" s="131">
        <f t="shared" si="1194"/>
        <v>18188</v>
      </c>
      <c r="BH857" s="228">
        <f t="shared" si="1238"/>
        <v>44681</v>
      </c>
      <c r="BI857" s="131">
        <f t="shared" si="1196"/>
        <v>18188</v>
      </c>
      <c r="BJ857" s="1">
        <f t="shared" si="1197"/>
        <v>44681</v>
      </c>
      <c r="BK857">
        <f t="shared" si="1198"/>
        <v>7340</v>
      </c>
      <c r="BL857">
        <f t="shared" si="1199"/>
        <v>69</v>
      </c>
      <c r="BM857">
        <f t="shared" si="1200"/>
        <v>7409</v>
      </c>
      <c r="BN857" s="1">
        <f t="shared" si="1201"/>
        <v>44681</v>
      </c>
      <c r="BO857">
        <f t="shared" si="1314"/>
        <v>170368</v>
      </c>
      <c r="BP857">
        <f t="shared" si="1315"/>
        <v>8896</v>
      </c>
      <c r="BQ857" s="178">
        <f t="shared" si="1239"/>
        <v>44681</v>
      </c>
      <c r="BR857">
        <f t="shared" si="1288"/>
        <v>330670</v>
      </c>
      <c r="BS857">
        <f t="shared" si="1289"/>
        <v>59504</v>
      </c>
      <c r="BT857">
        <f t="shared" si="1290"/>
        <v>9308</v>
      </c>
      <c r="BU857">
        <v>15</v>
      </c>
      <c r="BV857">
        <f t="shared" si="1291"/>
        <v>71</v>
      </c>
      <c r="BW857">
        <f t="shared" si="1319"/>
        <v>75007</v>
      </c>
      <c r="BX857" s="178">
        <f t="shared" si="1244"/>
        <v>44681</v>
      </c>
      <c r="BY857">
        <f t="shared" si="1292"/>
        <v>82</v>
      </c>
      <c r="BZ857">
        <f t="shared" si="1293"/>
        <v>82</v>
      </c>
      <c r="CA857">
        <f t="shared" si="1294"/>
        <v>0</v>
      </c>
      <c r="CB857" s="178">
        <f t="shared" si="1248"/>
        <v>44681</v>
      </c>
      <c r="CC857">
        <f t="shared" si="1295"/>
        <v>115883</v>
      </c>
      <c r="CD857">
        <f t="shared" si="1296"/>
        <v>13742</v>
      </c>
      <c r="CE857">
        <f t="shared" si="1297"/>
        <v>865</v>
      </c>
      <c r="CF857" s="178">
        <f t="shared" si="1130"/>
        <v>44681</v>
      </c>
      <c r="CG857">
        <f t="shared" si="1133"/>
        <v>15130</v>
      </c>
      <c r="CH857">
        <f t="shared" si="1134"/>
        <v>3</v>
      </c>
      <c r="CI857" s="178">
        <f t="shared" si="1252"/>
        <v>44681</v>
      </c>
      <c r="CJ857">
        <f t="shared" si="1298"/>
        <v>71</v>
      </c>
      <c r="CK857">
        <f t="shared" si="1299"/>
        <v>188</v>
      </c>
      <c r="CL857" s="178">
        <f t="shared" si="1255"/>
        <v>44681</v>
      </c>
      <c r="CM857">
        <f t="shared" si="1300"/>
        <v>10</v>
      </c>
      <c r="CN857" s="1">
        <f t="shared" si="1301"/>
        <v>44681</v>
      </c>
      <c r="CO857" s="281">
        <f t="shared" si="1302"/>
        <v>71</v>
      </c>
      <c r="CP857" s="1">
        <f t="shared" si="1303"/>
        <v>44681</v>
      </c>
      <c r="CQ857" s="282">
        <f t="shared" si="1304"/>
        <v>10</v>
      </c>
      <c r="CR857" s="178">
        <f t="shared" si="1261"/>
        <v>44681</v>
      </c>
      <c r="CS857">
        <f t="shared" si="1305"/>
        <v>15130</v>
      </c>
      <c r="CT857">
        <f t="shared" si="1306"/>
        <v>3</v>
      </c>
      <c r="CU857">
        <f t="shared" si="1307"/>
        <v>0</v>
      </c>
    </row>
    <row r="858" spans="1:99" ht="16.5" customHeight="1" x14ac:dyDescent="0.65">
      <c r="A858" s="178">
        <v>44682</v>
      </c>
      <c r="B858" s="239">
        <v>19</v>
      </c>
      <c r="C858" s="153">
        <f t="shared" si="1176"/>
        <v>18207</v>
      </c>
      <c r="D858" s="295">
        <f t="shared" si="1231"/>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8"/>
        <v>670</v>
      </c>
      <c r="Z858" s="75">
        <f t="shared" si="1282"/>
        <v>44682</v>
      </c>
      <c r="AA858" s="229">
        <f t="shared" si="1283"/>
        <v>463762</v>
      </c>
      <c r="AB858" s="229">
        <f t="shared" si="1284"/>
        <v>73485</v>
      </c>
      <c r="AC858" s="230">
        <f t="shared" si="1285"/>
        <v>10181</v>
      </c>
      <c r="AD858" s="182">
        <f t="shared" si="1309"/>
        <v>55</v>
      </c>
      <c r="AE858" s="242">
        <f t="shared" si="1310"/>
        <v>329520</v>
      </c>
      <c r="AF858" s="154">
        <v>330725</v>
      </c>
      <c r="AG858" s="183">
        <f t="shared" si="1321"/>
        <v>157</v>
      </c>
      <c r="AH858" s="154">
        <v>59661</v>
      </c>
      <c r="AI858" s="183">
        <f t="shared" si="1322"/>
        <v>5</v>
      </c>
      <c r="AJ858" s="184">
        <v>9313</v>
      </c>
      <c r="AK858" s="185">
        <f t="shared" si="1162"/>
        <v>0</v>
      </c>
      <c r="AL858" s="154">
        <v>82</v>
      </c>
      <c r="AM858" s="183">
        <f t="shared" si="1316"/>
        <v>0</v>
      </c>
      <c r="AN858" s="154">
        <v>82</v>
      </c>
      <c r="AO858" s="183">
        <v>0</v>
      </c>
      <c r="AP858" s="186">
        <v>0</v>
      </c>
      <c r="AQ858" s="185">
        <f t="shared" si="1317"/>
        <v>17072</v>
      </c>
      <c r="AR858" s="154">
        <v>132955</v>
      </c>
      <c r="AS858" s="183">
        <f t="shared" si="1320"/>
        <v>0</v>
      </c>
      <c r="AT858" s="154">
        <v>13742</v>
      </c>
      <c r="AU858" s="183">
        <f t="shared" si="1318"/>
        <v>3</v>
      </c>
      <c r="AV858" s="187">
        <v>868</v>
      </c>
      <c r="AW858" s="237">
        <f t="shared" si="1311"/>
        <v>697</v>
      </c>
      <c r="AX858" s="236">
        <f t="shared" si="1286"/>
        <v>44682</v>
      </c>
      <c r="AY858" s="6">
        <v>36</v>
      </c>
      <c r="AZ858" s="237">
        <f t="shared" si="1312"/>
        <v>1062</v>
      </c>
      <c r="BA858" s="237">
        <f t="shared" si="1276"/>
        <v>422</v>
      </c>
      <c r="BB858" s="129">
        <v>0</v>
      </c>
      <c r="BC858" s="27">
        <f t="shared" si="1313"/>
        <v>1639</v>
      </c>
      <c r="BD858" s="237">
        <f t="shared" si="1278"/>
        <v>457</v>
      </c>
      <c r="BE858" s="228">
        <f t="shared" si="1287"/>
        <v>44682</v>
      </c>
      <c r="BF858" s="131">
        <f t="shared" si="1193"/>
        <v>19</v>
      </c>
      <c r="BG858" s="131">
        <f t="shared" si="1194"/>
        <v>18207</v>
      </c>
      <c r="BH858" s="228">
        <f t="shared" si="1238"/>
        <v>44682</v>
      </c>
      <c r="BI858" s="131">
        <f t="shared" si="1196"/>
        <v>18207</v>
      </c>
      <c r="BJ858" s="1">
        <f t="shared" si="1197"/>
        <v>44682</v>
      </c>
      <c r="BK858">
        <f t="shared" si="1198"/>
        <v>6895</v>
      </c>
      <c r="BL858">
        <f t="shared" si="1199"/>
        <v>62</v>
      </c>
      <c r="BM858">
        <f t="shared" si="1200"/>
        <v>6957</v>
      </c>
      <c r="BN858" s="1">
        <f t="shared" si="1201"/>
        <v>44682</v>
      </c>
      <c r="BO858">
        <f t="shared" si="1314"/>
        <v>164014</v>
      </c>
      <c r="BP858">
        <f t="shared" si="1315"/>
        <v>8940</v>
      </c>
      <c r="BQ858" s="178">
        <f t="shared" si="1239"/>
        <v>44682</v>
      </c>
      <c r="BR858">
        <f t="shared" si="1288"/>
        <v>330725</v>
      </c>
      <c r="BS858">
        <f t="shared" si="1289"/>
        <v>59661</v>
      </c>
      <c r="BT858">
        <f t="shared" si="1290"/>
        <v>9313</v>
      </c>
      <c r="BU858">
        <v>15</v>
      </c>
      <c r="BV858">
        <f t="shared" si="1291"/>
        <v>55</v>
      </c>
      <c r="BW858">
        <f t="shared" si="1319"/>
        <v>87526</v>
      </c>
      <c r="BX858" s="178">
        <f t="shared" si="1244"/>
        <v>44682</v>
      </c>
      <c r="BY858">
        <f t="shared" si="1292"/>
        <v>82</v>
      </c>
      <c r="BZ858">
        <f t="shared" si="1293"/>
        <v>82</v>
      </c>
      <c r="CA858">
        <f t="shared" si="1294"/>
        <v>0</v>
      </c>
      <c r="CB858" s="178">
        <f t="shared" si="1248"/>
        <v>44682</v>
      </c>
      <c r="CC858">
        <f t="shared" si="1295"/>
        <v>132955</v>
      </c>
      <c r="CD858">
        <f t="shared" si="1296"/>
        <v>13742</v>
      </c>
      <c r="CE858">
        <f t="shared" si="1297"/>
        <v>868</v>
      </c>
      <c r="CF858" s="178">
        <f t="shared" si="1130"/>
        <v>44682</v>
      </c>
      <c r="CG858">
        <f t="shared" si="1133"/>
        <v>17072</v>
      </c>
      <c r="CH858">
        <f t="shared" si="1134"/>
        <v>3</v>
      </c>
      <c r="CI858" s="178">
        <f t="shared" si="1252"/>
        <v>44682</v>
      </c>
      <c r="CJ858">
        <f t="shared" si="1298"/>
        <v>55</v>
      </c>
      <c r="CK858">
        <f t="shared" si="1299"/>
        <v>157</v>
      </c>
      <c r="CL858" s="178">
        <f t="shared" si="1255"/>
        <v>44682</v>
      </c>
      <c r="CM858">
        <f t="shared" si="1300"/>
        <v>5</v>
      </c>
      <c r="CN858" s="1">
        <f t="shared" si="1301"/>
        <v>44682</v>
      </c>
      <c r="CO858" s="281">
        <f t="shared" si="1302"/>
        <v>55</v>
      </c>
      <c r="CP858" s="1">
        <f t="shared" si="1303"/>
        <v>44682</v>
      </c>
      <c r="CQ858" s="282">
        <f t="shared" si="1304"/>
        <v>5</v>
      </c>
      <c r="CR858" s="178">
        <f t="shared" si="1261"/>
        <v>44682</v>
      </c>
      <c r="CS858">
        <f t="shared" si="1305"/>
        <v>17072</v>
      </c>
      <c r="CT858">
        <f t="shared" si="1306"/>
        <v>3</v>
      </c>
      <c r="CU858">
        <f t="shared" si="1307"/>
        <v>0</v>
      </c>
    </row>
    <row r="859" spans="1:99" ht="16.5" customHeight="1" x14ac:dyDescent="0.65">
      <c r="A859" s="178">
        <v>44683</v>
      </c>
      <c r="B859" s="239">
        <v>16</v>
      </c>
      <c r="C859" s="153">
        <f t="shared" si="1176"/>
        <v>18223</v>
      </c>
      <c r="D859" s="295">
        <f t="shared" si="1231"/>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8"/>
        <v>671</v>
      </c>
      <c r="Z859" s="75">
        <f t="shared" si="1282"/>
        <v>44683</v>
      </c>
      <c r="AA859" s="229">
        <f t="shared" si="1283"/>
        <v>481663</v>
      </c>
      <c r="AB859" s="229">
        <f t="shared" si="1284"/>
        <v>73563</v>
      </c>
      <c r="AC859" s="230">
        <f t="shared" si="1285"/>
        <v>10189</v>
      </c>
      <c r="AD859" s="182">
        <f t="shared" si="1309"/>
        <v>48</v>
      </c>
      <c r="AE859" s="242">
        <f t="shared" si="1310"/>
        <v>329568</v>
      </c>
      <c r="AF859" s="154">
        <v>330773</v>
      </c>
      <c r="AG859" s="183">
        <f t="shared" si="1321"/>
        <v>78</v>
      </c>
      <c r="AH859" s="154">
        <v>59739</v>
      </c>
      <c r="AI859" s="183">
        <f t="shared" si="1322"/>
        <v>5</v>
      </c>
      <c r="AJ859" s="184">
        <v>9318</v>
      </c>
      <c r="AK859" s="185">
        <f t="shared" si="1162"/>
        <v>0</v>
      </c>
      <c r="AL859" s="154">
        <v>82</v>
      </c>
      <c r="AM859" s="183">
        <f t="shared" si="1316"/>
        <v>0</v>
      </c>
      <c r="AN859" s="154">
        <v>82</v>
      </c>
      <c r="AO859" s="183">
        <v>0</v>
      </c>
      <c r="AP859" s="186">
        <v>0</v>
      </c>
      <c r="AQ859" s="185">
        <f t="shared" si="1317"/>
        <v>17853</v>
      </c>
      <c r="AR859" s="154">
        <v>150808</v>
      </c>
      <c r="AS859" s="183">
        <f t="shared" si="1320"/>
        <v>0</v>
      </c>
      <c r="AT859" s="154">
        <v>13742</v>
      </c>
      <c r="AU859" s="183">
        <f t="shared" si="1318"/>
        <v>3</v>
      </c>
      <c r="AV859" s="187">
        <v>871</v>
      </c>
      <c r="AW859" s="237">
        <f t="shared" si="1311"/>
        <v>698</v>
      </c>
      <c r="AX859" s="236">
        <f t="shared" si="1286"/>
        <v>44683</v>
      </c>
      <c r="AY859" s="6">
        <v>51</v>
      </c>
      <c r="AZ859" s="237">
        <f t="shared" si="1312"/>
        <v>1113</v>
      </c>
      <c r="BA859" s="237">
        <f t="shared" si="1276"/>
        <v>420</v>
      </c>
      <c r="BB859" s="129">
        <v>0</v>
      </c>
      <c r="BC859" s="27">
        <f t="shared" si="1313"/>
        <v>1639</v>
      </c>
      <c r="BD859" s="237">
        <f t="shared" si="1278"/>
        <v>455</v>
      </c>
      <c r="BE859" s="228">
        <f t="shared" si="1287"/>
        <v>44683</v>
      </c>
      <c r="BF859" s="131">
        <f t="shared" si="1193"/>
        <v>16</v>
      </c>
      <c r="BG859" s="131">
        <f t="shared" si="1194"/>
        <v>18223</v>
      </c>
      <c r="BH859" s="228">
        <f t="shared" si="1238"/>
        <v>44683</v>
      </c>
      <c r="BI859" s="131">
        <f t="shared" si="1196"/>
        <v>18223</v>
      </c>
      <c r="BJ859" s="1">
        <f t="shared" si="1197"/>
        <v>44683</v>
      </c>
      <c r="BK859">
        <f t="shared" si="1198"/>
        <v>5647</v>
      </c>
      <c r="BL859">
        <f t="shared" si="1199"/>
        <v>43</v>
      </c>
      <c r="BM859">
        <f t="shared" si="1200"/>
        <v>5690</v>
      </c>
      <c r="BN859" s="1">
        <f t="shared" si="1201"/>
        <v>44683</v>
      </c>
      <c r="BO859">
        <f t="shared" si="1314"/>
        <v>169400</v>
      </c>
      <c r="BP859">
        <f t="shared" si="1315"/>
        <v>8951</v>
      </c>
      <c r="BQ859" s="178">
        <f t="shared" si="1239"/>
        <v>44683</v>
      </c>
      <c r="BR859">
        <f t="shared" si="1288"/>
        <v>330773</v>
      </c>
      <c r="BS859">
        <f t="shared" si="1289"/>
        <v>59739</v>
      </c>
      <c r="BT859">
        <f t="shared" si="1290"/>
        <v>9318</v>
      </c>
      <c r="BU859">
        <v>15</v>
      </c>
      <c r="BV859">
        <f t="shared" si="1291"/>
        <v>48</v>
      </c>
      <c r="BW859">
        <f t="shared" si="1319"/>
        <v>72734</v>
      </c>
      <c r="BX859" s="178">
        <f t="shared" si="1244"/>
        <v>44683</v>
      </c>
      <c r="BY859">
        <f t="shared" si="1292"/>
        <v>82</v>
      </c>
      <c r="BZ859">
        <f t="shared" si="1293"/>
        <v>82</v>
      </c>
      <c r="CA859">
        <f t="shared" si="1294"/>
        <v>0</v>
      </c>
      <c r="CB859" s="178">
        <f t="shared" si="1248"/>
        <v>44683</v>
      </c>
      <c r="CC859">
        <f t="shared" si="1295"/>
        <v>150808</v>
      </c>
      <c r="CD859">
        <f t="shared" si="1296"/>
        <v>13742</v>
      </c>
      <c r="CE859">
        <f t="shared" si="1297"/>
        <v>871</v>
      </c>
      <c r="CF859" s="178">
        <f t="shared" si="1130"/>
        <v>44683</v>
      </c>
      <c r="CG859">
        <f t="shared" si="1133"/>
        <v>17853</v>
      </c>
      <c r="CH859">
        <f t="shared" si="1134"/>
        <v>3</v>
      </c>
      <c r="CI859" s="178">
        <f t="shared" si="1252"/>
        <v>44683</v>
      </c>
      <c r="CJ859">
        <f t="shared" si="1298"/>
        <v>48</v>
      </c>
      <c r="CK859">
        <f t="shared" si="1299"/>
        <v>78</v>
      </c>
      <c r="CL859" s="178">
        <f t="shared" si="1255"/>
        <v>44683</v>
      </c>
      <c r="CM859">
        <f t="shared" si="1300"/>
        <v>5</v>
      </c>
      <c r="CN859" s="1">
        <f t="shared" si="1301"/>
        <v>44683</v>
      </c>
      <c r="CO859" s="281">
        <f t="shared" si="1302"/>
        <v>48</v>
      </c>
      <c r="CP859" s="1">
        <f t="shared" si="1303"/>
        <v>44683</v>
      </c>
      <c r="CQ859" s="282">
        <f t="shared" si="1304"/>
        <v>5</v>
      </c>
      <c r="CR859" s="178">
        <f t="shared" si="1261"/>
        <v>44683</v>
      </c>
      <c r="CS859">
        <f t="shared" si="1305"/>
        <v>17853</v>
      </c>
      <c r="CT859">
        <f t="shared" si="1306"/>
        <v>3</v>
      </c>
      <c r="CU859">
        <f t="shared" si="1307"/>
        <v>0</v>
      </c>
    </row>
    <row r="860" spans="1:99" ht="16.5" customHeight="1" x14ac:dyDescent="0.65">
      <c r="A860" s="178">
        <v>44684</v>
      </c>
      <c r="B860" s="239">
        <v>9</v>
      </c>
      <c r="C860" s="153">
        <f t="shared" si="1176"/>
        <v>18232</v>
      </c>
      <c r="D860" s="295">
        <f t="shared" si="1231"/>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8"/>
        <v>672</v>
      </c>
      <c r="Z860" s="75">
        <f t="shared" si="1282"/>
        <v>44684</v>
      </c>
      <c r="AA860" s="229">
        <f t="shared" si="1283"/>
        <v>504904</v>
      </c>
      <c r="AB860" s="229">
        <f t="shared" si="1284"/>
        <v>73638</v>
      </c>
      <c r="AC860" s="230">
        <f t="shared" si="1285"/>
        <v>10201</v>
      </c>
      <c r="AD860" s="182">
        <f t="shared" si="1309"/>
        <v>107</v>
      </c>
      <c r="AE860" s="242">
        <f t="shared" si="1310"/>
        <v>329675</v>
      </c>
      <c r="AF860" s="154">
        <v>330880</v>
      </c>
      <c r="AG860" s="183">
        <f t="shared" si="1321"/>
        <v>75</v>
      </c>
      <c r="AH860" s="154">
        <v>59814</v>
      </c>
      <c r="AI860" s="183">
        <f t="shared" si="1322"/>
        <v>7</v>
      </c>
      <c r="AJ860" s="184">
        <v>9325</v>
      </c>
      <c r="AK860" s="185">
        <f t="shared" si="1162"/>
        <v>0</v>
      </c>
      <c r="AL860" s="154">
        <v>82</v>
      </c>
      <c r="AM860" s="183">
        <f t="shared" si="1316"/>
        <v>0</v>
      </c>
      <c r="AN860" s="154">
        <v>82</v>
      </c>
      <c r="AO860" s="183">
        <v>0</v>
      </c>
      <c r="AP860" s="186">
        <v>0</v>
      </c>
      <c r="AQ860" s="185">
        <f t="shared" si="1317"/>
        <v>23134</v>
      </c>
      <c r="AR860" s="154">
        <v>173942</v>
      </c>
      <c r="AS860" s="183">
        <f t="shared" si="1320"/>
        <v>0</v>
      </c>
      <c r="AT860" s="154">
        <v>13742</v>
      </c>
      <c r="AU860" s="183">
        <f t="shared" si="1318"/>
        <v>5</v>
      </c>
      <c r="AV860" s="187">
        <v>876</v>
      </c>
      <c r="AW860" s="237">
        <f t="shared" si="1311"/>
        <v>699</v>
      </c>
      <c r="AX860" s="236">
        <f t="shared" si="1286"/>
        <v>44684</v>
      </c>
      <c r="AY860" s="6">
        <v>46</v>
      </c>
      <c r="AZ860" s="237">
        <f t="shared" si="1312"/>
        <v>1159</v>
      </c>
      <c r="BA860" s="237">
        <f t="shared" si="1276"/>
        <v>421</v>
      </c>
      <c r="BB860" s="129">
        <v>0</v>
      </c>
      <c r="BC860" s="27">
        <f t="shared" si="1313"/>
        <v>1639</v>
      </c>
      <c r="BD860" s="237">
        <f t="shared" si="1278"/>
        <v>456</v>
      </c>
      <c r="BE860" s="228">
        <f t="shared" si="1287"/>
        <v>44684</v>
      </c>
      <c r="BF860" s="131">
        <f t="shared" ref="BF860:BF891" si="1323">+B860</f>
        <v>9</v>
      </c>
      <c r="BG860" s="131">
        <f t="shared" ref="BG860:BG891" si="1324">+BI860</f>
        <v>18232</v>
      </c>
      <c r="BH860" s="228">
        <f t="shared" si="1238"/>
        <v>44684</v>
      </c>
      <c r="BI860" s="131">
        <f t="shared" ref="BI860:BI891" si="1325">+C860</f>
        <v>18232</v>
      </c>
      <c r="BJ860" s="1">
        <f t="shared" ref="BJ860:BJ891" si="1326">+BE860</f>
        <v>44684</v>
      </c>
      <c r="BK860">
        <f t="shared" ref="BK860:BK879" si="1327">+BM860-BL860</f>
        <v>5075</v>
      </c>
      <c r="BL860">
        <f t="shared" ref="BL860:BL891" si="1328">+M860</f>
        <v>61</v>
      </c>
      <c r="BM860">
        <f t="shared" ref="BM860:BM891" si="1329">+L860</f>
        <v>5136</v>
      </c>
      <c r="BN860" s="1">
        <f t="shared" ref="BN860:BN891" si="1330">+BJ860</f>
        <v>44684</v>
      </c>
      <c r="BO860">
        <f t="shared" si="1314"/>
        <v>173579</v>
      </c>
      <c r="BP860">
        <f t="shared" si="1315"/>
        <v>8857</v>
      </c>
      <c r="BQ860" s="178">
        <f t="shared" si="1239"/>
        <v>44684</v>
      </c>
      <c r="BR860">
        <f t="shared" si="1288"/>
        <v>330880</v>
      </c>
      <c r="BS860">
        <f t="shared" si="1289"/>
        <v>59814</v>
      </c>
      <c r="BT860">
        <f t="shared" si="1290"/>
        <v>9325</v>
      </c>
      <c r="BU860">
        <v>15</v>
      </c>
      <c r="BV860">
        <f t="shared" si="1291"/>
        <v>107</v>
      </c>
      <c r="BW860">
        <f t="shared" si="1319"/>
        <v>86865</v>
      </c>
      <c r="BX860" s="178">
        <f t="shared" si="1244"/>
        <v>44684</v>
      </c>
      <c r="BY860">
        <f t="shared" si="1292"/>
        <v>82</v>
      </c>
      <c r="BZ860">
        <f t="shared" si="1293"/>
        <v>82</v>
      </c>
      <c r="CA860">
        <f t="shared" si="1294"/>
        <v>0</v>
      </c>
      <c r="CB860" s="178">
        <f t="shared" si="1248"/>
        <v>44684</v>
      </c>
      <c r="CC860">
        <f t="shared" si="1295"/>
        <v>173942</v>
      </c>
      <c r="CD860">
        <f t="shared" si="1296"/>
        <v>13742</v>
      </c>
      <c r="CE860">
        <f t="shared" si="1297"/>
        <v>876</v>
      </c>
      <c r="CF860" s="178">
        <f t="shared" si="1130"/>
        <v>44684</v>
      </c>
      <c r="CG860">
        <f t="shared" si="1133"/>
        <v>23134</v>
      </c>
      <c r="CH860">
        <f t="shared" si="1134"/>
        <v>5</v>
      </c>
      <c r="CI860" s="178">
        <f t="shared" si="1252"/>
        <v>44684</v>
      </c>
      <c r="CJ860">
        <f t="shared" si="1298"/>
        <v>107</v>
      </c>
      <c r="CK860">
        <f t="shared" si="1299"/>
        <v>75</v>
      </c>
      <c r="CL860" s="178">
        <f t="shared" si="1255"/>
        <v>44684</v>
      </c>
      <c r="CM860">
        <f t="shared" si="1300"/>
        <v>7</v>
      </c>
      <c r="CN860" s="1">
        <f t="shared" si="1301"/>
        <v>44684</v>
      </c>
      <c r="CO860" s="281">
        <f t="shared" si="1302"/>
        <v>107</v>
      </c>
      <c r="CP860" s="1">
        <f t="shared" si="1303"/>
        <v>44684</v>
      </c>
      <c r="CQ860" s="282">
        <f t="shared" si="1304"/>
        <v>7</v>
      </c>
      <c r="CR860" s="178">
        <f t="shared" si="1261"/>
        <v>44684</v>
      </c>
      <c r="CS860">
        <f t="shared" si="1305"/>
        <v>23134</v>
      </c>
      <c r="CT860">
        <f t="shared" si="1306"/>
        <v>5</v>
      </c>
      <c r="CU860">
        <f t="shared" si="1307"/>
        <v>0</v>
      </c>
    </row>
    <row r="861" spans="1:99" ht="16.5" customHeight="1" x14ac:dyDescent="0.65">
      <c r="A861" s="178">
        <v>44685</v>
      </c>
      <c r="B861" s="239">
        <v>13</v>
      </c>
      <c r="C861" s="153">
        <f t="shared" si="1176"/>
        <v>18245</v>
      </c>
      <c r="D861" s="295">
        <f t="shared" si="1231"/>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8"/>
        <v>673</v>
      </c>
      <c r="Z861" s="75">
        <f t="shared" si="1282"/>
        <v>44685</v>
      </c>
      <c r="AA861" s="229">
        <f t="shared" si="1283"/>
        <v>533482</v>
      </c>
      <c r="AB861" s="229">
        <f t="shared" si="1284"/>
        <v>73800</v>
      </c>
      <c r="AC861" s="230">
        <f t="shared" si="1285"/>
        <v>10209</v>
      </c>
      <c r="AD861" s="182">
        <f t="shared" si="1309"/>
        <v>102</v>
      </c>
      <c r="AE861" s="242">
        <f t="shared" si="1310"/>
        <v>329777</v>
      </c>
      <c r="AF861" s="154">
        <v>330982</v>
      </c>
      <c r="AG861" s="183">
        <f t="shared" si="1321"/>
        <v>162</v>
      </c>
      <c r="AH861" s="154">
        <v>59976</v>
      </c>
      <c r="AI861" s="183">
        <f t="shared" si="1322"/>
        <v>3</v>
      </c>
      <c r="AJ861" s="184">
        <v>9328</v>
      </c>
      <c r="AK861" s="185">
        <f t="shared" si="1162"/>
        <v>0</v>
      </c>
      <c r="AL861" s="154">
        <v>82</v>
      </c>
      <c r="AM861" s="183">
        <f t="shared" si="1316"/>
        <v>0</v>
      </c>
      <c r="AN861" s="154">
        <v>82</v>
      </c>
      <c r="AO861" s="183">
        <v>0</v>
      </c>
      <c r="AP861" s="186">
        <v>0</v>
      </c>
      <c r="AQ861" s="185">
        <f t="shared" si="1317"/>
        <v>28476</v>
      </c>
      <c r="AR861" s="154">
        <v>202418</v>
      </c>
      <c r="AS861" s="183">
        <f t="shared" si="1320"/>
        <v>0</v>
      </c>
      <c r="AT861" s="154">
        <v>13742</v>
      </c>
      <c r="AU861" s="183">
        <f t="shared" si="1318"/>
        <v>5</v>
      </c>
      <c r="AV861" s="187">
        <v>881</v>
      </c>
      <c r="AW861" s="237">
        <f t="shared" si="1311"/>
        <v>700</v>
      </c>
      <c r="AX861" s="236">
        <f t="shared" si="1286"/>
        <v>44685</v>
      </c>
      <c r="AY861" s="6">
        <v>42</v>
      </c>
      <c r="AZ861" s="237">
        <f t="shared" si="1312"/>
        <v>1201</v>
      </c>
      <c r="BA861" s="237">
        <f t="shared" si="1276"/>
        <v>422</v>
      </c>
      <c r="BB861" s="129">
        <v>0</v>
      </c>
      <c r="BC861" s="27">
        <f t="shared" si="1313"/>
        <v>1639</v>
      </c>
      <c r="BD861" s="237">
        <f t="shared" si="1278"/>
        <v>457</v>
      </c>
      <c r="BE861" s="228">
        <f t="shared" si="1287"/>
        <v>44685</v>
      </c>
      <c r="BF861" s="131">
        <f t="shared" si="1323"/>
        <v>13</v>
      </c>
      <c r="BG861" s="131">
        <f t="shared" si="1324"/>
        <v>18245</v>
      </c>
      <c r="BH861" s="228">
        <f t="shared" si="1238"/>
        <v>44685</v>
      </c>
      <c r="BI861" s="131">
        <f t="shared" si="1325"/>
        <v>18245</v>
      </c>
      <c r="BJ861" s="1">
        <f t="shared" si="1326"/>
        <v>44685</v>
      </c>
      <c r="BK861">
        <f t="shared" si="1327"/>
        <v>4678</v>
      </c>
      <c r="BL861">
        <f t="shared" si="1328"/>
        <v>62</v>
      </c>
      <c r="BM861">
        <f t="shared" si="1329"/>
        <v>4740</v>
      </c>
      <c r="BN861" s="1">
        <f t="shared" si="1330"/>
        <v>44685</v>
      </c>
      <c r="BO861">
        <f t="shared" si="1314"/>
        <v>175108</v>
      </c>
      <c r="BP861">
        <f t="shared" si="1315"/>
        <v>8958</v>
      </c>
      <c r="BQ861" s="178">
        <f t="shared" si="1239"/>
        <v>44685</v>
      </c>
      <c r="BR861">
        <f t="shared" si="1288"/>
        <v>330982</v>
      </c>
      <c r="BS861">
        <f t="shared" si="1289"/>
        <v>59976</v>
      </c>
      <c r="BT861">
        <f t="shared" si="1290"/>
        <v>9328</v>
      </c>
      <c r="BU861">
        <v>15</v>
      </c>
      <c r="BV861">
        <f t="shared" si="1291"/>
        <v>102</v>
      </c>
      <c r="BW861">
        <f t="shared" si="1319"/>
        <v>75109</v>
      </c>
      <c r="BX861" s="178">
        <f t="shared" si="1244"/>
        <v>44685</v>
      </c>
      <c r="BY861">
        <f t="shared" si="1292"/>
        <v>82</v>
      </c>
      <c r="BZ861">
        <f t="shared" si="1293"/>
        <v>82</v>
      </c>
      <c r="CA861">
        <f t="shared" si="1294"/>
        <v>0</v>
      </c>
      <c r="CB861" s="178">
        <f t="shared" si="1248"/>
        <v>44685</v>
      </c>
      <c r="CC861">
        <f t="shared" si="1295"/>
        <v>202418</v>
      </c>
      <c r="CD861">
        <f t="shared" si="1296"/>
        <v>13742</v>
      </c>
      <c r="CE861">
        <f t="shared" si="1297"/>
        <v>881</v>
      </c>
      <c r="CF861" s="178">
        <f t="shared" si="1130"/>
        <v>44685</v>
      </c>
      <c r="CG861">
        <f t="shared" si="1133"/>
        <v>28476</v>
      </c>
      <c r="CH861">
        <f t="shared" si="1134"/>
        <v>5</v>
      </c>
      <c r="CI861" s="178">
        <f t="shared" si="1252"/>
        <v>44685</v>
      </c>
      <c r="CJ861">
        <f t="shared" si="1298"/>
        <v>102</v>
      </c>
      <c r="CK861">
        <f t="shared" si="1299"/>
        <v>162</v>
      </c>
      <c r="CL861" s="178">
        <f t="shared" si="1255"/>
        <v>44685</v>
      </c>
      <c r="CM861">
        <f t="shared" si="1300"/>
        <v>3</v>
      </c>
      <c r="CN861" s="1">
        <f t="shared" si="1301"/>
        <v>44685</v>
      </c>
      <c r="CO861" s="281">
        <f t="shared" si="1302"/>
        <v>102</v>
      </c>
      <c r="CP861" s="1">
        <f t="shared" si="1303"/>
        <v>44685</v>
      </c>
      <c r="CQ861" s="282">
        <f t="shared" si="1304"/>
        <v>3</v>
      </c>
      <c r="CR861" s="178">
        <f t="shared" si="1261"/>
        <v>44685</v>
      </c>
      <c r="CS861">
        <f t="shared" si="1305"/>
        <v>28476</v>
      </c>
      <c r="CT861">
        <f t="shared" si="1306"/>
        <v>5</v>
      </c>
      <c r="CU861">
        <f t="shared" si="1307"/>
        <v>0</v>
      </c>
    </row>
    <row r="862" spans="1:99" ht="16.5" customHeight="1" x14ac:dyDescent="0.65">
      <c r="A862" s="178">
        <v>44686</v>
      </c>
      <c r="B862" s="239">
        <v>18</v>
      </c>
      <c r="C862" s="153">
        <f t="shared" si="1176"/>
        <v>18263</v>
      </c>
      <c r="D862" s="295">
        <f t="shared" si="1231"/>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8"/>
        <v>674</v>
      </c>
      <c r="Z862" s="75">
        <f t="shared" si="1282"/>
        <v>44686</v>
      </c>
      <c r="AA862" s="229">
        <f t="shared" si="1283"/>
        <v>563581</v>
      </c>
      <c r="AB862" s="229">
        <f t="shared" si="1284"/>
        <v>73943</v>
      </c>
      <c r="AC862" s="230">
        <f t="shared" si="1285"/>
        <v>10219</v>
      </c>
      <c r="AD862" s="182">
        <f t="shared" si="1309"/>
        <v>115</v>
      </c>
      <c r="AE862" s="242">
        <f t="shared" si="1310"/>
        <v>329892</v>
      </c>
      <c r="AF862" s="154">
        <v>331097</v>
      </c>
      <c r="AG862" s="183">
        <f t="shared" si="1321"/>
        <v>143</v>
      </c>
      <c r="AH862" s="154">
        <v>60119</v>
      </c>
      <c r="AI862" s="183">
        <f t="shared" si="1322"/>
        <v>5</v>
      </c>
      <c r="AJ862" s="184">
        <v>9333</v>
      </c>
      <c r="AK862" s="185">
        <f t="shared" si="1162"/>
        <v>0</v>
      </c>
      <c r="AL862" s="154">
        <v>82</v>
      </c>
      <c r="AM862" s="183">
        <f t="shared" si="1316"/>
        <v>0</v>
      </c>
      <c r="AN862" s="154">
        <v>82</v>
      </c>
      <c r="AO862" s="183">
        <v>0</v>
      </c>
      <c r="AP862" s="186">
        <v>0</v>
      </c>
      <c r="AQ862" s="185">
        <f t="shared" si="1317"/>
        <v>29984</v>
      </c>
      <c r="AR862" s="154">
        <v>232402</v>
      </c>
      <c r="AS862" s="183">
        <f t="shared" si="1320"/>
        <v>0</v>
      </c>
      <c r="AT862" s="154">
        <v>13742</v>
      </c>
      <c r="AU862" s="183">
        <f t="shared" si="1318"/>
        <v>5</v>
      </c>
      <c r="AV862" s="187">
        <v>886</v>
      </c>
      <c r="AW862" s="237">
        <f t="shared" si="1311"/>
        <v>701</v>
      </c>
      <c r="AX862" s="236">
        <f t="shared" si="1286"/>
        <v>44686</v>
      </c>
      <c r="AY862" s="6">
        <v>55</v>
      </c>
      <c r="AZ862" s="237">
        <f t="shared" si="1312"/>
        <v>1256</v>
      </c>
      <c r="BA862" s="237">
        <f t="shared" si="1276"/>
        <v>423</v>
      </c>
      <c r="BB862" s="129">
        <v>4</v>
      </c>
      <c r="BC862" s="27">
        <f t="shared" si="1313"/>
        <v>1643</v>
      </c>
      <c r="BD862" s="237">
        <f t="shared" si="1278"/>
        <v>458</v>
      </c>
      <c r="BE862" s="228">
        <f t="shared" si="1287"/>
        <v>44686</v>
      </c>
      <c r="BF862" s="131">
        <f t="shared" si="1323"/>
        <v>18</v>
      </c>
      <c r="BG862" s="131">
        <f t="shared" si="1324"/>
        <v>18263</v>
      </c>
      <c r="BH862" s="228">
        <f t="shared" si="1238"/>
        <v>44686</v>
      </c>
      <c r="BI862" s="131">
        <f t="shared" si="1325"/>
        <v>18263</v>
      </c>
      <c r="BJ862" s="1">
        <f t="shared" si="1326"/>
        <v>44686</v>
      </c>
      <c r="BK862">
        <f t="shared" si="1327"/>
        <v>4272</v>
      </c>
      <c r="BL862">
        <f t="shared" si="1328"/>
        <v>68</v>
      </c>
      <c r="BM862">
        <f t="shared" si="1329"/>
        <v>4340</v>
      </c>
      <c r="BN862" s="1">
        <f t="shared" si="1330"/>
        <v>44686</v>
      </c>
      <c r="BO862">
        <f t="shared" si="1314"/>
        <v>168354</v>
      </c>
      <c r="BP862">
        <f t="shared" si="1315"/>
        <v>9008</v>
      </c>
      <c r="BQ862" s="178">
        <f t="shared" si="1239"/>
        <v>44686</v>
      </c>
      <c r="BR862">
        <f t="shared" si="1288"/>
        <v>331097</v>
      </c>
      <c r="BS862">
        <f t="shared" si="1289"/>
        <v>60119</v>
      </c>
      <c r="BT862">
        <f t="shared" si="1290"/>
        <v>9333</v>
      </c>
      <c r="BU862">
        <v>15</v>
      </c>
      <c r="BV862">
        <f t="shared" si="1291"/>
        <v>115</v>
      </c>
      <c r="BW862">
        <f t="shared" si="1319"/>
        <v>87641</v>
      </c>
      <c r="BX862" s="178">
        <f t="shared" si="1244"/>
        <v>44686</v>
      </c>
      <c r="BY862">
        <f t="shared" si="1292"/>
        <v>82</v>
      </c>
      <c r="BZ862">
        <f t="shared" si="1293"/>
        <v>82</v>
      </c>
      <c r="CA862">
        <f t="shared" si="1294"/>
        <v>0</v>
      </c>
      <c r="CB862" s="178">
        <f t="shared" si="1248"/>
        <v>44686</v>
      </c>
      <c r="CC862">
        <f t="shared" si="1295"/>
        <v>232402</v>
      </c>
      <c r="CD862">
        <f t="shared" si="1296"/>
        <v>13742</v>
      </c>
      <c r="CE862">
        <f t="shared" si="1297"/>
        <v>886</v>
      </c>
      <c r="CF862" s="178">
        <f t="shared" si="1130"/>
        <v>44686</v>
      </c>
      <c r="CG862">
        <f t="shared" si="1133"/>
        <v>29984</v>
      </c>
      <c r="CH862">
        <f t="shared" si="1134"/>
        <v>5</v>
      </c>
      <c r="CI862" s="178">
        <f t="shared" si="1252"/>
        <v>44686</v>
      </c>
      <c r="CJ862">
        <f t="shared" si="1298"/>
        <v>115</v>
      </c>
      <c r="CK862">
        <f t="shared" si="1299"/>
        <v>143</v>
      </c>
      <c r="CL862" s="178">
        <f t="shared" si="1255"/>
        <v>44686</v>
      </c>
      <c r="CM862">
        <f t="shared" si="1300"/>
        <v>5</v>
      </c>
      <c r="CN862" s="1">
        <f t="shared" si="1301"/>
        <v>44686</v>
      </c>
      <c r="CO862" s="281">
        <f t="shared" si="1302"/>
        <v>115</v>
      </c>
      <c r="CP862" s="1">
        <f t="shared" si="1303"/>
        <v>44686</v>
      </c>
      <c r="CQ862" s="282">
        <f t="shared" si="1304"/>
        <v>5</v>
      </c>
      <c r="CR862" s="178">
        <f t="shared" si="1261"/>
        <v>44686</v>
      </c>
      <c r="CS862">
        <f t="shared" si="1305"/>
        <v>29984</v>
      </c>
      <c r="CT862">
        <f t="shared" si="1306"/>
        <v>5</v>
      </c>
      <c r="CU862">
        <f t="shared" si="1307"/>
        <v>0</v>
      </c>
    </row>
    <row r="863" spans="1:99" ht="16.5" customHeight="1" x14ac:dyDescent="0.65">
      <c r="A863" s="178">
        <v>44687</v>
      </c>
      <c r="B863" s="239">
        <v>6</v>
      </c>
      <c r="C863" s="153">
        <f t="shared" si="1176"/>
        <v>18269</v>
      </c>
      <c r="D863" s="295">
        <f t="shared" si="1231"/>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8"/>
        <v>675</v>
      </c>
      <c r="Z863" s="75">
        <f t="shared" si="1282"/>
        <v>44687</v>
      </c>
      <c r="AA863" s="229">
        <f t="shared" si="1283"/>
        <v>599832</v>
      </c>
      <c r="AB863" s="229">
        <f t="shared" si="1284"/>
        <v>74147</v>
      </c>
      <c r="AC863" s="230">
        <f t="shared" si="1285"/>
        <v>10240</v>
      </c>
      <c r="AD863" s="182">
        <f t="shared" si="1309"/>
        <v>84</v>
      </c>
      <c r="AE863" s="242">
        <f t="shared" si="1310"/>
        <v>329976</v>
      </c>
      <c r="AF863" s="154">
        <v>331181</v>
      </c>
      <c r="AG863" s="183">
        <f t="shared" ref="AG863:AG873" si="1331">+AH863-AH862</f>
        <v>204</v>
      </c>
      <c r="AH863" s="154">
        <v>60323</v>
      </c>
      <c r="AI863" s="183">
        <f t="shared" ref="AI863:AI873" si="1332">+AJ863-AJ862</f>
        <v>11</v>
      </c>
      <c r="AJ863" s="184">
        <v>9344</v>
      </c>
      <c r="AK863" s="185">
        <f t="shared" si="1162"/>
        <v>0</v>
      </c>
      <c r="AL863" s="154">
        <v>82</v>
      </c>
      <c r="AM863" s="183">
        <f t="shared" si="1316"/>
        <v>0</v>
      </c>
      <c r="AN863" s="154">
        <v>82</v>
      </c>
      <c r="AO863" s="183">
        <v>0</v>
      </c>
      <c r="AP863" s="186">
        <v>0</v>
      </c>
      <c r="AQ863" s="185">
        <f t="shared" si="1317"/>
        <v>36167</v>
      </c>
      <c r="AR863" s="154">
        <v>268569</v>
      </c>
      <c r="AS863" s="183">
        <f t="shared" si="1320"/>
        <v>0</v>
      </c>
      <c r="AT863" s="154">
        <v>13742</v>
      </c>
      <c r="AU863" s="183">
        <f t="shared" si="1318"/>
        <v>10</v>
      </c>
      <c r="AV863" s="187">
        <v>896</v>
      </c>
      <c r="AW863" s="237">
        <f t="shared" si="1311"/>
        <v>702</v>
      </c>
      <c r="AX863" s="236">
        <f t="shared" si="1286"/>
        <v>44687</v>
      </c>
      <c r="AY863" s="6">
        <v>45</v>
      </c>
      <c r="AZ863" s="237">
        <f t="shared" si="1312"/>
        <v>1301</v>
      </c>
      <c r="BA863" s="237">
        <f t="shared" si="1276"/>
        <v>421</v>
      </c>
      <c r="BB863" s="129">
        <v>0</v>
      </c>
      <c r="BC863" s="27">
        <f t="shared" si="1313"/>
        <v>1643</v>
      </c>
      <c r="BD863" s="237">
        <f t="shared" si="1278"/>
        <v>456</v>
      </c>
      <c r="BE863" s="228">
        <f t="shared" si="1287"/>
        <v>44687</v>
      </c>
      <c r="BF863" s="131">
        <f t="shared" si="1323"/>
        <v>6</v>
      </c>
      <c r="BG863" s="131">
        <f t="shared" si="1324"/>
        <v>18269</v>
      </c>
      <c r="BH863" s="228">
        <f t="shared" si="1238"/>
        <v>44687</v>
      </c>
      <c r="BI863" s="131">
        <f t="shared" si="1325"/>
        <v>18269</v>
      </c>
      <c r="BJ863" s="1">
        <f t="shared" si="1326"/>
        <v>44687</v>
      </c>
      <c r="BK863">
        <f t="shared" si="1327"/>
        <v>4275</v>
      </c>
      <c r="BL863">
        <f t="shared" si="1328"/>
        <v>49</v>
      </c>
      <c r="BM863">
        <f t="shared" si="1329"/>
        <v>4324</v>
      </c>
      <c r="BN863" s="1">
        <f t="shared" si="1330"/>
        <v>44687</v>
      </c>
      <c r="BO863">
        <f t="shared" si="1314"/>
        <v>173724</v>
      </c>
      <c r="BP863">
        <f t="shared" si="1315"/>
        <v>9000</v>
      </c>
      <c r="BQ863" s="178">
        <f t="shared" si="1239"/>
        <v>44687</v>
      </c>
      <c r="BR863">
        <f t="shared" si="1288"/>
        <v>331181</v>
      </c>
      <c r="BS863">
        <f t="shared" si="1289"/>
        <v>60323</v>
      </c>
      <c r="BT863">
        <f t="shared" si="1290"/>
        <v>9344</v>
      </c>
      <c r="BU863">
        <v>15</v>
      </c>
      <c r="BV863">
        <f t="shared" si="1291"/>
        <v>84</v>
      </c>
      <c r="BW863">
        <f t="shared" si="1319"/>
        <v>72818</v>
      </c>
      <c r="BX863" s="178">
        <f t="shared" si="1244"/>
        <v>44687</v>
      </c>
      <c r="BY863">
        <f t="shared" si="1292"/>
        <v>82</v>
      </c>
      <c r="BZ863">
        <f t="shared" si="1293"/>
        <v>82</v>
      </c>
      <c r="CA863">
        <f t="shared" si="1294"/>
        <v>0</v>
      </c>
      <c r="CB863" s="178">
        <f t="shared" si="1248"/>
        <v>44687</v>
      </c>
      <c r="CC863">
        <f t="shared" si="1295"/>
        <v>268569</v>
      </c>
      <c r="CD863">
        <f t="shared" si="1296"/>
        <v>13742</v>
      </c>
      <c r="CE863">
        <f t="shared" si="1297"/>
        <v>896</v>
      </c>
      <c r="CF863" s="178">
        <f t="shared" si="1130"/>
        <v>44687</v>
      </c>
      <c r="CG863">
        <f t="shared" si="1133"/>
        <v>36167</v>
      </c>
      <c r="CH863">
        <f t="shared" si="1134"/>
        <v>10</v>
      </c>
      <c r="CI863" s="178">
        <f t="shared" si="1252"/>
        <v>44687</v>
      </c>
      <c r="CJ863">
        <f t="shared" si="1298"/>
        <v>84</v>
      </c>
      <c r="CK863">
        <f t="shared" si="1299"/>
        <v>204</v>
      </c>
      <c r="CL863" s="178">
        <f t="shared" si="1255"/>
        <v>44687</v>
      </c>
      <c r="CM863">
        <f t="shared" si="1300"/>
        <v>11</v>
      </c>
      <c r="CN863" s="1">
        <f t="shared" si="1301"/>
        <v>44687</v>
      </c>
      <c r="CO863" s="281">
        <f t="shared" si="1302"/>
        <v>84</v>
      </c>
      <c r="CP863" s="1">
        <f t="shared" si="1303"/>
        <v>44687</v>
      </c>
      <c r="CQ863" s="282">
        <f t="shared" si="1304"/>
        <v>11</v>
      </c>
      <c r="CR863" s="178">
        <f t="shared" si="1261"/>
        <v>44687</v>
      </c>
      <c r="CS863">
        <f t="shared" si="1305"/>
        <v>36167</v>
      </c>
      <c r="CT863">
        <f t="shared" si="1306"/>
        <v>10</v>
      </c>
      <c r="CU863">
        <f t="shared" si="1307"/>
        <v>0</v>
      </c>
    </row>
    <row r="864" spans="1:99" ht="16.5" customHeight="1" x14ac:dyDescent="0.65">
      <c r="A864" s="178">
        <v>44688</v>
      </c>
      <c r="B864" s="239">
        <v>10</v>
      </c>
      <c r="C864" s="153">
        <f t="shared" si="1176"/>
        <v>18279</v>
      </c>
      <c r="D864" s="295">
        <f t="shared" si="1231"/>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8"/>
        <v>676</v>
      </c>
      <c r="Z864" s="75">
        <f t="shared" si="1282"/>
        <v>44688</v>
      </c>
      <c r="AA864" s="229">
        <f t="shared" si="1283"/>
        <v>646296</v>
      </c>
      <c r="AB864" s="229">
        <f t="shared" si="1284"/>
        <v>74307</v>
      </c>
      <c r="AC864" s="230">
        <f t="shared" si="1285"/>
        <v>10251</v>
      </c>
      <c r="AD864" s="182">
        <f t="shared" si="1309"/>
        <v>50</v>
      </c>
      <c r="AE864" s="242">
        <f t="shared" si="1310"/>
        <v>330026</v>
      </c>
      <c r="AF864" s="154">
        <v>331231</v>
      </c>
      <c r="AG864" s="183">
        <f t="shared" si="1331"/>
        <v>160</v>
      </c>
      <c r="AH864" s="154">
        <v>60483</v>
      </c>
      <c r="AI864" s="183">
        <f t="shared" si="1332"/>
        <v>0</v>
      </c>
      <c r="AJ864" s="184">
        <v>9344</v>
      </c>
      <c r="AK864" s="185">
        <f t="shared" si="1162"/>
        <v>0</v>
      </c>
      <c r="AL864" s="154">
        <v>82</v>
      </c>
      <c r="AM864" s="183">
        <f t="shared" si="1316"/>
        <v>0</v>
      </c>
      <c r="AN864" s="154">
        <v>82</v>
      </c>
      <c r="AO864" s="183">
        <v>0</v>
      </c>
      <c r="AP864" s="186">
        <v>0</v>
      </c>
      <c r="AQ864" s="185">
        <f t="shared" si="1317"/>
        <v>46414</v>
      </c>
      <c r="AR864" s="154">
        <v>314983</v>
      </c>
      <c r="AS864" s="183">
        <f t="shared" si="1320"/>
        <v>0</v>
      </c>
      <c r="AT864" s="154">
        <v>13742</v>
      </c>
      <c r="AU864" s="183">
        <f t="shared" si="1318"/>
        <v>11</v>
      </c>
      <c r="AV864" s="187">
        <v>907</v>
      </c>
      <c r="AW864" s="237">
        <f t="shared" si="1311"/>
        <v>703</v>
      </c>
      <c r="AX864" s="236">
        <f t="shared" si="1286"/>
        <v>44688</v>
      </c>
      <c r="AY864" s="6">
        <v>44</v>
      </c>
      <c r="AZ864" s="237">
        <f t="shared" si="1312"/>
        <v>1345</v>
      </c>
      <c r="BA864" s="237">
        <f t="shared" si="1276"/>
        <v>422</v>
      </c>
      <c r="BB864" s="129">
        <v>1</v>
      </c>
      <c r="BC864" s="27">
        <f t="shared" si="1313"/>
        <v>1644</v>
      </c>
      <c r="BD864" s="237">
        <f t="shared" si="1278"/>
        <v>457</v>
      </c>
      <c r="BE864" s="228">
        <f t="shared" si="1287"/>
        <v>44688</v>
      </c>
      <c r="BF864" s="131">
        <f t="shared" si="1323"/>
        <v>10</v>
      </c>
      <c r="BG864" s="131">
        <f t="shared" si="1324"/>
        <v>18279</v>
      </c>
      <c r="BH864" s="228">
        <f t="shared" si="1238"/>
        <v>44688</v>
      </c>
      <c r="BI864" s="131">
        <f t="shared" si="1325"/>
        <v>18279</v>
      </c>
      <c r="BJ864" s="1">
        <f t="shared" si="1326"/>
        <v>44688</v>
      </c>
      <c r="BK864">
        <f t="shared" si="1327"/>
        <v>4055</v>
      </c>
      <c r="BL864">
        <f t="shared" si="1328"/>
        <v>68</v>
      </c>
      <c r="BM864">
        <f t="shared" si="1329"/>
        <v>4123</v>
      </c>
      <c r="BN864" s="1">
        <f t="shared" si="1330"/>
        <v>44688</v>
      </c>
      <c r="BO864">
        <f t="shared" si="1314"/>
        <v>177702</v>
      </c>
      <c r="BP864">
        <f t="shared" si="1315"/>
        <v>8925</v>
      </c>
      <c r="BQ864" s="178">
        <f t="shared" si="1239"/>
        <v>44688</v>
      </c>
      <c r="BR864">
        <f t="shared" si="1288"/>
        <v>331231</v>
      </c>
      <c r="BS864">
        <f t="shared" si="1289"/>
        <v>60483</v>
      </c>
      <c r="BT864">
        <f t="shared" si="1290"/>
        <v>9344</v>
      </c>
      <c r="BU864">
        <v>15</v>
      </c>
      <c r="BV864">
        <f t="shared" si="1291"/>
        <v>50</v>
      </c>
      <c r="BW864">
        <f t="shared" si="1319"/>
        <v>86915</v>
      </c>
      <c r="BX864" s="178">
        <f t="shared" si="1244"/>
        <v>44688</v>
      </c>
      <c r="BY864">
        <f t="shared" si="1292"/>
        <v>82</v>
      </c>
      <c r="BZ864">
        <f t="shared" si="1293"/>
        <v>82</v>
      </c>
      <c r="CA864">
        <f t="shared" si="1294"/>
        <v>0</v>
      </c>
      <c r="CB864" s="178">
        <f t="shared" si="1248"/>
        <v>44688</v>
      </c>
      <c r="CC864">
        <f t="shared" si="1295"/>
        <v>314983</v>
      </c>
      <c r="CD864">
        <f t="shared" si="1296"/>
        <v>13742</v>
      </c>
      <c r="CE864">
        <f t="shared" si="1297"/>
        <v>907</v>
      </c>
      <c r="CF864" s="178">
        <f t="shared" si="1130"/>
        <v>44688</v>
      </c>
      <c r="CG864">
        <f t="shared" si="1133"/>
        <v>46414</v>
      </c>
      <c r="CH864">
        <f t="shared" si="1134"/>
        <v>11</v>
      </c>
      <c r="CI864" s="178">
        <f t="shared" si="1252"/>
        <v>44688</v>
      </c>
      <c r="CJ864">
        <f t="shared" si="1298"/>
        <v>50</v>
      </c>
      <c r="CK864">
        <f t="shared" si="1299"/>
        <v>160</v>
      </c>
      <c r="CL864" s="178">
        <f t="shared" si="1255"/>
        <v>44688</v>
      </c>
      <c r="CM864">
        <f t="shared" si="1300"/>
        <v>0</v>
      </c>
      <c r="CN864" s="1">
        <f t="shared" si="1301"/>
        <v>44688</v>
      </c>
      <c r="CO864" s="281">
        <f t="shared" si="1302"/>
        <v>50</v>
      </c>
      <c r="CP864" s="1">
        <f t="shared" si="1303"/>
        <v>44688</v>
      </c>
      <c r="CQ864" s="282">
        <f t="shared" si="1304"/>
        <v>0</v>
      </c>
      <c r="CR864" s="178">
        <f t="shared" si="1261"/>
        <v>44688</v>
      </c>
      <c r="CS864">
        <f t="shared" si="1305"/>
        <v>46414</v>
      </c>
      <c r="CT864">
        <f t="shared" si="1306"/>
        <v>11</v>
      </c>
      <c r="CU864">
        <f t="shared" si="1307"/>
        <v>0</v>
      </c>
    </row>
    <row r="865" spans="1:99" ht="16.5" customHeight="1" x14ac:dyDescent="0.65">
      <c r="A865" s="178">
        <v>44689</v>
      </c>
      <c r="B865" s="239">
        <v>14</v>
      </c>
      <c r="C865" s="153">
        <f t="shared" si="1176"/>
        <v>18293</v>
      </c>
      <c r="D865" s="295">
        <f t="shared" ref="D865:D896" si="1333">+C865-F865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8"/>
        <v>677</v>
      </c>
      <c r="Z865" s="75">
        <f t="shared" si="1282"/>
        <v>44689</v>
      </c>
      <c r="AA865" s="229">
        <f t="shared" si="1283"/>
        <v>688627</v>
      </c>
      <c r="AB865" s="229">
        <f t="shared" si="1284"/>
        <v>74424</v>
      </c>
      <c r="AC865" s="230">
        <f t="shared" si="1285"/>
        <v>10265</v>
      </c>
      <c r="AD865" s="182">
        <f t="shared" si="1309"/>
        <v>43</v>
      </c>
      <c r="AE865" s="242">
        <f t="shared" si="1310"/>
        <v>330069</v>
      </c>
      <c r="AF865" s="154">
        <v>331274</v>
      </c>
      <c r="AG865" s="183">
        <f t="shared" si="1331"/>
        <v>117</v>
      </c>
      <c r="AH865" s="154">
        <v>60600</v>
      </c>
      <c r="AI865" s="183">
        <f t="shared" si="1332"/>
        <v>2</v>
      </c>
      <c r="AJ865" s="184">
        <v>9346</v>
      </c>
      <c r="AK865" s="185">
        <f t="shared" si="1162"/>
        <v>0</v>
      </c>
      <c r="AL865" s="154">
        <v>82</v>
      </c>
      <c r="AM865" s="183">
        <f t="shared" si="1316"/>
        <v>0</v>
      </c>
      <c r="AN865" s="154">
        <v>82</v>
      </c>
      <c r="AO865" s="183">
        <v>0</v>
      </c>
      <c r="AP865" s="186">
        <v>0</v>
      </c>
      <c r="AQ865" s="185">
        <f t="shared" si="1317"/>
        <v>42288</v>
      </c>
      <c r="AR865" s="154">
        <v>357271</v>
      </c>
      <c r="AS865" s="183">
        <f t="shared" si="1320"/>
        <v>0</v>
      </c>
      <c r="AT865" s="154">
        <v>13742</v>
      </c>
      <c r="AU865" s="183">
        <f t="shared" si="1318"/>
        <v>12</v>
      </c>
      <c r="AV865" s="187">
        <v>919</v>
      </c>
      <c r="AW865" s="237">
        <f t="shared" si="1311"/>
        <v>704</v>
      </c>
      <c r="AX865" s="236">
        <f t="shared" si="1286"/>
        <v>44689</v>
      </c>
      <c r="AY865" s="6">
        <v>33</v>
      </c>
      <c r="AZ865" s="237">
        <f t="shared" si="1312"/>
        <v>1378</v>
      </c>
      <c r="BA865" s="237">
        <f t="shared" si="1276"/>
        <v>423</v>
      </c>
      <c r="BB865" s="129">
        <v>0</v>
      </c>
      <c r="BC865" s="27">
        <f t="shared" si="1313"/>
        <v>1644</v>
      </c>
      <c r="BD865" s="237">
        <f t="shared" si="1278"/>
        <v>458</v>
      </c>
      <c r="BE865" s="228">
        <f t="shared" si="1287"/>
        <v>44689</v>
      </c>
      <c r="BF865" s="131">
        <f t="shared" si="1323"/>
        <v>14</v>
      </c>
      <c r="BG865" s="131">
        <f t="shared" si="1324"/>
        <v>18293</v>
      </c>
      <c r="BH865" s="228">
        <f t="shared" si="1238"/>
        <v>44689</v>
      </c>
      <c r="BI865" s="131">
        <f t="shared" si="1325"/>
        <v>18293</v>
      </c>
      <c r="BJ865" s="1">
        <f t="shared" si="1326"/>
        <v>44689</v>
      </c>
      <c r="BK865">
        <f t="shared" si="1327"/>
        <v>3859</v>
      </c>
      <c r="BL865">
        <f t="shared" si="1328"/>
        <v>59</v>
      </c>
      <c r="BM865">
        <f t="shared" si="1329"/>
        <v>3918</v>
      </c>
      <c r="BN865" s="1">
        <f t="shared" si="1330"/>
        <v>44689</v>
      </c>
      <c r="BO865">
        <f t="shared" si="1314"/>
        <v>179026</v>
      </c>
      <c r="BP865">
        <f t="shared" si="1315"/>
        <v>9017</v>
      </c>
      <c r="BQ865" s="178">
        <f t="shared" si="1239"/>
        <v>44689</v>
      </c>
      <c r="BR865">
        <f t="shared" si="1288"/>
        <v>331274</v>
      </c>
      <c r="BS865">
        <f t="shared" si="1289"/>
        <v>60600</v>
      </c>
      <c r="BT865">
        <f t="shared" si="1290"/>
        <v>9346</v>
      </c>
      <c r="BU865">
        <v>15</v>
      </c>
      <c r="BV865">
        <f t="shared" si="1291"/>
        <v>43</v>
      </c>
      <c r="BW865">
        <f t="shared" si="1319"/>
        <v>75152</v>
      </c>
      <c r="BX865" s="178">
        <f t="shared" si="1244"/>
        <v>44689</v>
      </c>
      <c r="BY865">
        <f t="shared" si="1292"/>
        <v>82</v>
      </c>
      <c r="BZ865">
        <f t="shared" si="1293"/>
        <v>82</v>
      </c>
      <c r="CA865">
        <f t="shared" si="1294"/>
        <v>0</v>
      </c>
      <c r="CB865" s="178">
        <f t="shared" si="1248"/>
        <v>44689</v>
      </c>
      <c r="CC865">
        <f t="shared" si="1295"/>
        <v>357271</v>
      </c>
      <c r="CD865">
        <f t="shared" si="1296"/>
        <v>13742</v>
      </c>
      <c r="CE865">
        <f t="shared" si="1297"/>
        <v>919</v>
      </c>
      <c r="CF865" s="178">
        <f t="shared" si="1130"/>
        <v>44689</v>
      </c>
      <c r="CG865">
        <f t="shared" si="1133"/>
        <v>42288</v>
      </c>
      <c r="CH865">
        <f t="shared" si="1134"/>
        <v>12</v>
      </c>
      <c r="CI865" s="178">
        <f t="shared" si="1252"/>
        <v>44689</v>
      </c>
      <c r="CJ865">
        <f t="shared" si="1298"/>
        <v>43</v>
      </c>
      <c r="CK865">
        <f t="shared" si="1299"/>
        <v>117</v>
      </c>
      <c r="CL865" s="178">
        <f t="shared" si="1255"/>
        <v>44689</v>
      </c>
      <c r="CM865">
        <f t="shared" si="1300"/>
        <v>2</v>
      </c>
      <c r="CN865" s="1">
        <f t="shared" si="1301"/>
        <v>44689</v>
      </c>
      <c r="CO865" s="281">
        <f t="shared" si="1302"/>
        <v>43</v>
      </c>
      <c r="CP865" s="1">
        <f t="shared" si="1303"/>
        <v>44689</v>
      </c>
      <c r="CQ865" s="282">
        <f t="shared" si="1304"/>
        <v>2</v>
      </c>
      <c r="CR865" s="178">
        <f t="shared" si="1261"/>
        <v>44689</v>
      </c>
      <c r="CS865">
        <f t="shared" si="1305"/>
        <v>42288</v>
      </c>
      <c r="CT865">
        <f t="shared" si="1306"/>
        <v>12</v>
      </c>
      <c r="CU865">
        <f t="shared" si="1307"/>
        <v>0</v>
      </c>
    </row>
    <row r="866" spans="1:99" ht="16.5" customHeight="1" x14ac:dyDescent="0.65">
      <c r="A866" s="178">
        <v>44690</v>
      </c>
      <c r="B866" s="239">
        <v>8</v>
      </c>
      <c r="C866" s="153">
        <f t="shared" si="1176"/>
        <v>18301</v>
      </c>
      <c r="D866" s="295">
        <f t="shared" si="1333"/>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8"/>
        <v>678</v>
      </c>
      <c r="Z866" s="75">
        <f t="shared" si="1282"/>
        <v>44690</v>
      </c>
      <c r="AA866" s="229">
        <f t="shared" si="1283"/>
        <v>728892</v>
      </c>
      <c r="AB866" s="229">
        <f t="shared" si="1284"/>
        <v>74460</v>
      </c>
      <c r="AC866" s="230">
        <f t="shared" si="1285"/>
        <v>10278</v>
      </c>
      <c r="AD866" s="182">
        <f t="shared" si="1309"/>
        <v>32</v>
      </c>
      <c r="AE866" s="242">
        <f t="shared" si="1310"/>
        <v>330101</v>
      </c>
      <c r="AF866" s="154">
        <v>331306</v>
      </c>
      <c r="AG866" s="183">
        <f t="shared" si="1331"/>
        <v>36</v>
      </c>
      <c r="AH866" s="154">
        <v>60636</v>
      </c>
      <c r="AI866" s="183">
        <f t="shared" si="1332"/>
        <v>1</v>
      </c>
      <c r="AJ866" s="184">
        <v>9347</v>
      </c>
      <c r="AK866" s="185">
        <f t="shared" si="1162"/>
        <v>0</v>
      </c>
      <c r="AL866" s="154">
        <v>82</v>
      </c>
      <c r="AM866" s="183">
        <f t="shared" si="1316"/>
        <v>0</v>
      </c>
      <c r="AN866" s="154">
        <v>82</v>
      </c>
      <c r="AO866" s="183">
        <v>0</v>
      </c>
      <c r="AP866" s="186">
        <v>0</v>
      </c>
      <c r="AQ866" s="185">
        <f t="shared" si="1317"/>
        <v>40233</v>
      </c>
      <c r="AR866" s="154">
        <v>397504</v>
      </c>
      <c r="AS866" s="183">
        <f t="shared" si="1320"/>
        <v>0</v>
      </c>
      <c r="AT866" s="154">
        <v>13742</v>
      </c>
      <c r="AU866" s="183">
        <f t="shared" si="1318"/>
        <v>12</v>
      </c>
      <c r="AV866" s="187">
        <v>931</v>
      </c>
      <c r="AW866" s="237">
        <f t="shared" si="1311"/>
        <v>705</v>
      </c>
      <c r="AX866" s="236">
        <f t="shared" si="1286"/>
        <v>44690</v>
      </c>
      <c r="AY866" s="6">
        <v>61</v>
      </c>
      <c r="AZ866" s="237">
        <f t="shared" si="1312"/>
        <v>1439</v>
      </c>
      <c r="BA866" s="237">
        <f t="shared" si="1276"/>
        <v>424</v>
      </c>
      <c r="BB866" s="129">
        <v>0</v>
      </c>
      <c r="BC866" s="27">
        <f t="shared" si="1313"/>
        <v>1644</v>
      </c>
      <c r="BD866" s="237">
        <f t="shared" si="1278"/>
        <v>459</v>
      </c>
      <c r="BE866" s="228">
        <f t="shared" si="1287"/>
        <v>44690</v>
      </c>
      <c r="BF866" s="131">
        <f t="shared" si="1323"/>
        <v>8</v>
      </c>
      <c r="BG866" s="131">
        <f t="shared" si="1324"/>
        <v>18301</v>
      </c>
      <c r="BH866" s="228">
        <f t="shared" ref="BH866:BH897" si="1334">+A866</f>
        <v>44690</v>
      </c>
      <c r="BI866" s="131">
        <f t="shared" si="1325"/>
        <v>18301</v>
      </c>
      <c r="BJ866" s="1">
        <f t="shared" si="1326"/>
        <v>44690</v>
      </c>
      <c r="BK866">
        <f t="shared" si="1327"/>
        <v>3077</v>
      </c>
      <c r="BL866">
        <f t="shared" si="1328"/>
        <v>41</v>
      </c>
      <c r="BM866">
        <f t="shared" si="1329"/>
        <v>3118</v>
      </c>
      <c r="BN866" s="1">
        <f t="shared" si="1330"/>
        <v>44690</v>
      </c>
      <c r="BO866">
        <f t="shared" si="1314"/>
        <v>171472</v>
      </c>
      <c r="BP866">
        <f t="shared" si="1315"/>
        <v>9049</v>
      </c>
      <c r="BQ866" s="178">
        <f t="shared" ref="BQ866:BQ897" si="1335">+A866</f>
        <v>44690</v>
      </c>
      <c r="BR866">
        <f t="shared" si="1288"/>
        <v>331306</v>
      </c>
      <c r="BS866">
        <f t="shared" si="1289"/>
        <v>60636</v>
      </c>
      <c r="BT866">
        <f t="shared" si="1290"/>
        <v>9347</v>
      </c>
      <c r="BU866">
        <v>15</v>
      </c>
      <c r="BV866">
        <f t="shared" si="1291"/>
        <v>32</v>
      </c>
      <c r="BW866">
        <f t="shared" si="1319"/>
        <v>87673</v>
      </c>
      <c r="BX866" s="178">
        <f t="shared" ref="BX866:BX897" si="1336">+A866</f>
        <v>44690</v>
      </c>
      <c r="BY866">
        <f t="shared" si="1292"/>
        <v>82</v>
      </c>
      <c r="BZ866">
        <f t="shared" si="1293"/>
        <v>82</v>
      </c>
      <c r="CA866">
        <f t="shared" si="1294"/>
        <v>0</v>
      </c>
      <c r="CB866" s="178">
        <f t="shared" ref="CB866:CB897" si="1337">+A866</f>
        <v>44690</v>
      </c>
      <c r="CC866">
        <f t="shared" si="1295"/>
        <v>397504</v>
      </c>
      <c r="CD866">
        <f t="shared" si="1296"/>
        <v>13742</v>
      </c>
      <c r="CE866">
        <f t="shared" si="1297"/>
        <v>931</v>
      </c>
      <c r="CF866" s="178">
        <f t="shared" si="1130"/>
        <v>44690</v>
      </c>
      <c r="CG866">
        <f t="shared" si="1133"/>
        <v>40233</v>
      </c>
      <c r="CH866">
        <f t="shared" si="1134"/>
        <v>12</v>
      </c>
      <c r="CI866" s="178">
        <f t="shared" ref="CI866:CI897" si="1338">+A866</f>
        <v>44690</v>
      </c>
      <c r="CJ866">
        <f t="shared" si="1298"/>
        <v>32</v>
      </c>
      <c r="CK866">
        <f t="shared" si="1299"/>
        <v>36</v>
      </c>
      <c r="CL866" s="178">
        <f t="shared" ref="CL866:CL897" si="1339">+A866</f>
        <v>44690</v>
      </c>
      <c r="CM866">
        <f t="shared" si="1300"/>
        <v>1</v>
      </c>
      <c r="CN866" s="1">
        <f t="shared" si="1301"/>
        <v>44690</v>
      </c>
      <c r="CO866" s="281">
        <f t="shared" si="1302"/>
        <v>32</v>
      </c>
      <c r="CP866" s="1">
        <f t="shared" si="1303"/>
        <v>44690</v>
      </c>
      <c r="CQ866" s="282">
        <f t="shared" si="1304"/>
        <v>1</v>
      </c>
      <c r="CR866" s="178">
        <f t="shared" ref="CR866:CR897" si="1340">+A866</f>
        <v>44690</v>
      </c>
      <c r="CS866">
        <f t="shared" si="1305"/>
        <v>40233</v>
      </c>
      <c r="CT866">
        <f t="shared" si="1306"/>
        <v>12</v>
      </c>
      <c r="CU866">
        <f t="shared" si="1307"/>
        <v>0</v>
      </c>
    </row>
    <row r="867" spans="1:99" ht="16.5" customHeight="1" x14ac:dyDescent="0.65">
      <c r="A867" s="178">
        <v>44691</v>
      </c>
      <c r="B867" s="239">
        <v>22</v>
      </c>
      <c r="C867" s="153">
        <f t="shared" si="1176"/>
        <v>18323</v>
      </c>
      <c r="D867" s="295">
        <f t="shared" si="1333"/>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8"/>
        <v>679</v>
      </c>
      <c r="Z867" s="75">
        <f t="shared" si="1282"/>
        <v>44691</v>
      </c>
      <c r="AA867" s="229">
        <f t="shared" si="1283"/>
        <v>779766</v>
      </c>
      <c r="AB867" s="229">
        <f t="shared" si="1284"/>
        <v>74542</v>
      </c>
      <c r="AC867" s="230">
        <f t="shared" si="1285"/>
        <v>10295</v>
      </c>
      <c r="AD867" s="182">
        <f t="shared" si="1309"/>
        <v>55</v>
      </c>
      <c r="AE867" s="242">
        <f t="shared" si="1310"/>
        <v>330156</v>
      </c>
      <c r="AF867" s="154">
        <v>331361</v>
      </c>
      <c r="AG867" s="183">
        <f t="shared" si="1331"/>
        <v>82</v>
      </c>
      <c r="AH867" s="154">
        <v>60718</v>
      </c>
      <c r="AI867" s="183">
        <f t="shared" si="1332"/>
        <v>5</v>
      </c>
      <c r="AJ867" s="184">
        <v>9352</v>
      </c>
      <c r="AK867" s="185">
        <f t="shared" si="1162"/>
        <v>0</v>
      </c>
      <c r="AL867" s="154">
        <v>82</v>
      </c>
      <c r="AM867" s="183">
        <f t="shared" si="1316"/>
        <v>0</v>
      </c>
      <c r="AN867" s="154">
        <v>82</v>
      </c>
      <c r="AO867" s="183">
        <v>0</v>
      </c>
      <c r="AP867" s="186">
        <v>0</v>
      </c>
      <c r="AQ867" s="185">
        <f t="shared" si="1317"/>
        <v>50819</v>
      </c>
      <c r="AR867" s="154">
        <v>448323</v>
      </c>
      <c r="AS867" s="183">
        <f t="shared" si="1320"/>
        <v>0</v>
      </c>
      <c r="AT867" s="154">
        <v>13742</v>
      </c>
      <c r="AU867" s="183">
        <f t="shared" si="1318"/>
        <v>12</v>
      </c>
      <c r="AV867" s="187">
        <v>943</v>
      </c>
      <c r="AW867" s="237">
        <f t="shared" si="1311"/>
        <v>706</v>
      </c>
      <c r="AX867" s="236">
        <f t="shared" si="1286"/>
        <v>44691</v>
      </c>
      <c r="AY867" s="6">
        <v>24</v>
      </c>
      <c r="AZ867" s="237">
        <f t="shared" si="1312"/>
        <v>1463</v>
      </c>
      <c r="BA867" s="237">
        <f t="shared" si="1276"/>
        <v>422</v>
      </c>
      <c r="BB867" s="129">
        <v>0</v>
      </c>
      <c r="BC867" s="27">
        <f t="shared" si="1313"/>
        <v>1644</v>
      </c>
      <c r="BD867" s="237">
        <f t="shared" si="1278"/>
        <v>457</v>
      </c>
      <c r="BE867" s="228">
        <f t="shared" si="1287"/>
        <v>44691</v>
      </c>
      <c r="BF867" s="131">
        <f t="shared" si="1323"/>
        <v>22</v>
      </c>
      <c r="BG867" s="131">
        <f t="shared" si="1324"/>
        <v>18323</v>
      </c>
      <c r="BH867" s="228">
        <f t="shared" si="1334"/>
        <v>44691</v>
      </c>
      <c r="BI867" s="131">
        <f t="shared" si="1325"/>
        <v>18323</v>
      </c>
      <c r="BJ867" s="1">
        <f t="shared" si="1326"/>
        <v>44691</v>
      </c>
      <c r="BK867">
        <f t="shared" si="1327"/>
        <v>1545</v>
      </c>
      <c r="BL867">
        <f t="shared" si="1328"/>
        <v>58</v>
      </c>
      <c r="BM867">
        <f t="shared" si="1329"/>
        <v>1603</v>
      </c>
      <c r="BN867" s="1">
        <f t="shared" si="1330"/>
        <v>44691</v>
      </c>
      <c r="BO867">
        <f t="shared" si="1314"/>
        <v>175327</v>
      </c>
      <c r="BP867">
        <f t="shared" si="1315"/>
        <v>9058</v>
      </c>
      <c r="BQ867" s="178">
        <f t="shared" si="1335"/>
        <v>44691</v>
      </c>
      <c r="BR867">
        <f t="shared" si="1288"/>
        <v>331361</v>
      </c>
      <c r="BS867">
        <f t="shared" si="1289"/>
        <v>60718</v>
      </c>
      <c r="BT867">
        <f t="shared" si="1290"/>
        <v>9352</v>
      </c>
      <c r="BU867">
        <v>15</v>
      </c>
      <c r="BV867">
        <f t="shared" si="1291"/>
        <v>55</v>
      </c>
      <c r="BW867">
        <f t="shared" si="1319"/>
        <v>72873</v>
      </c>
      <c r="BX867" s="178">
        <f t="shared" si="1336"/>
        <v>44691</v>
      </c>
      <c r="BY867">
        <f t="shared" si="1292"/>
        <v>82</v>
      </c>
      <c r="BZ867">
        <f t="shared" si="1293"/>
        <v>82</v>
      </c>
      <c r="CA867">
        <f t="shared" si="1294"/>
        <v>0</v>
      </c>
      <c r="CB867" s="178">
        <f t="shared" si="1337"/>
        <v>44691</v>
      </c>
      <c r="CC867">
        <f t="shared" si="1295"/>
        <v>448323</v>
      </c>
      <c r="CD867">
        <f t="shared" si="1296"/>
        <v>13742</v>
      </c>
      <c r="CE867">
        <f t="shared" si="1297"/>
        <v>943</v>
      </c>
      <c r="CF867" s="178">
        <f t="shared" ref="CF867:CF875" si="1341">+A867</f>
        <v>44691</v>
      </c>
      <c r="CG867">
        <f t="shared" si="1133"/>
        <v>50819</v>
      </c>
      <c r="CH867">
        <f t="shared" si="1134"/>
        <v>12</v>
      </c>
      <c r="CI867" s="178">
        <f t="shared" si="1338"/>
        <v>44691</v>
      </c>
      <c r="CJ867">
        <f t="shared" si="1298"/>
        <v>55</v>
      </c>
      <c r="CK867">
        <f t="shared" si="1299"/>
        <v>82</v>
      </c>
      <c r="CL867" s="178">
        <f t="shared" si="1339"/>
        <v>44691</v>
      </c>
      <c r="CM867">
        <f t="shared" si="1300"/>
        <v>5</v>
      </c>
      <c r="CN867" s="1">
        <f t="shared" si="1301"/>
        <v>44691</v>
      </c>
      <c r="CO867" s="281">
        <f t="shared" si="1302"/>
        <v>55</v>
      </c>
      <c r="CP867" s="1">
        <f t="shared" si="1303"/>
        <v>44691</v>
      </c>
      <c r="CQ867" s="282">
        <f t="shared" si="1304"/>
        <v>5</v>
      </c>
      <c r="CR867" s="178">
        <f t="shared" si="1340"/>
        <v>44691</v>
      </c>
      <c r="CS867">
        <f t="shared" si="1305"/>
        <v>50819</v>
      </c>
      <c r="CT867">
        <f t="shared" si="1306"/>
        <v>12</v>
      </c>
      <c r="CU867">
        <f t="shared" si="1307"/>
        <v>0</v>
      </c>
    </row>
    <row r="868" spans="1:99" ht="16.5" customHeight="1" x14ac:dyDescent="0.65">
      <c r="A868" s="178">
        <v>44692</v>
      </c>
      <c r="B868" s="239">
        <v>15</v>
      </c>
      <c r="C868" s="153">
        <f t="shared" si="1176"/>
        <v>18338</v>
      </c>
      <c r="D868" s="295">
        <f t="shared" si="1333"/>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8"/>
        <v>680</v>
      </c>
      <c r="Z868" s="75">
        <f t="shared" si="1282"/>
        <v>44692</v>
      </c>
      <c r="AA868" s="229">
        <f t="shared" si="1283"/>
        <v>836957</v>
      </c>
      <c r="AB868" s="229">
        <f t="shared" si="1284"/>
        <v>74665</v>
      </c>
      <c r="AC868" s="230">
        <f t="shared" si="1285"/>
        <v>10306</v>
      </c>
      <c r="AD868" s="182">
        <f t="shared" si="1309"/>
        <v>59</v>
      </c>
      <c r="AE868" s="242">
        <f t="shared" si="1310"/>
        <v>330215</v>
      </c>
      <c r="AF868" s="154">
        <v>331420</v>
      </c>
      <c r="AG868" s="183">
        <f t="shared" si="1331"/>
        <v>123</v>
      </c>
      <c r="AH868" s="154">
        <v>60841</v>
      </c>
      <c r="AI868" s="183">
        <f t="shared" si="1332"/>
        <v>3</v>
      </c>
      <c r="AJ868" s="184">
        <v>9355</v>
      </c>
      <c r="AK868" s="185">
        <f t="shared" si="1162"/>
        <v>0</v>
      </c>
      <c r="AL868" s="154">
        <v>82</v>
      </c>
      <c r="AM868" s="183">
        <f t="shared" si="1316"/>
        <v>0</v>
      </c>
      <c r="AN868" s="154">
        <v>82</v>
      </c>
      <c r="AO868" s="183">
        <v>0</v>
      </c>
      <c r="AP868" s="186">
        <v>0</v>
      </c>
      <c r="AQ868" s="185">
        <f t="shared" si="1317"/>
        <v>57132</v>
      </c>
      <c r="AR868" s="154">
        <v>505455</v>
      </c>
      <c r="AS868" s="183">
        <f t="shared" si="1320"/>
        <v>0</v>
      </c>
      <c r="AT868" s="154">
        <v>13742</v>
      </c>
      <c r="AU868" s="183">
        <f t="shared" si="1318"/>
        <v>8</v>
      </c>
      <c r="AV868" s="187">
        <v>951</v>
      </c>
      <c r="AW868" s="237">
        <f t="shared" si="1311"/>
        <v>707</v>
      </c>
      <c r="AX868" s="236">
        <f t="shared" si="1286"/>
        <v>44692</v>
      </c>
      <c r="AY868" s="6">
        <v>35</v>
      </c>
      <c r="AZ868" s="237">
        <f t="shared" si="1312"/>
        <v>1498</v>
      </c>
      <c r="BA868" s="237">
        <f t="shared" si="1276"/>
        <v>423</v>
      </c>
      <c r="BB868" s="129">
        <v>0</v>
      </c>
      <c r="BC868" s="27">
        <f t="shared" si="1313"/>
        <v>1644</v>
      </c>
      <c r="BD868" s="237">
        <f t="shared" si="1278"/>
        <v>458</v>
      </c>
      <c r="BE868" s="228">
        <f t="shared" si="1287"/>
        <v>44692</v>
      </c>
      <c r="BF868" s="131">
        <f t="shared" si="1323"/>
        <v>15</v>
      </c>
      <c r="BG868" s="131">
        <f t="shared" si="1324"/>
        <v>18338</v>
      </c>
      <c r="BH868" s="228">
        <f t="shared" si="1334"/>
        <v>44692</v>
      </c>
      <c r="BI868" s="131">
        <f t="shared" si="1325"/>
        <v>18338</v>
      </c>
      <c r="BJ868" s="1">
        <f t="shared" si="1326"/>
        <v>44692</v>
      </c>
      <c r="BK868">
        <f t="shared" si="1327"/>
        <v>1630</v>
      </c>
      <c r="BL868">
        <f t="shared" si="1328"/>
        <v>50</v>
      </c>
      <c r="BM868">
        <f t="shared" si="1329"/>
        <v>1680</v>
      </c>
      <c r="BN868" s="1">
        <f t="shared" si="1330"/>
        <v>44692</v>
      </c>
      <c r="BO868">
        <f t="shared" si="1314"/>
        <v>179382</v>
      </c>
      <c r="BP868">
        <f t="shared" si="1315"/>
        <v>8975</v>
      </c>
      <c r="BQ868" s="178">
        <f t="shared" si="1335"/>
        <v>44692</v>
      </c>
      <c r="BR868">
        <f t="shared" si="1288"/>
        <v>331420</v>
      </c>
      <c r="BS868">
        <f t="shared" si="1289"/>
        <v>60841</v>
      </c>
      <c r="BT868">
        <f t="shared" si="1290"/>
        <v>9355</v>
      </c>
      <c r="BU868">
        <v>15</v>
      </c>
      <c r="BV868">
        <f t="shared" si="1291"/>
        <v>59</v>
      </c>
      <c r="BW868">
        <f t="shared" si="1319"/>
        <v>86974</v>
      </c>
      <c r="BX868" s="178">
        <f t="shared" si="1336"/>
        <v>44692</v>
      </c>
      <c r="BY868">
        <f t="shared" si="1292"/>
        <v>82</v>
      </c>
      <c r="BZ868">
        <f t="shared" si="1293"/>
        <v>82</v>
      </c>
      <c r="CA868">
        <f t="shared" si="1294"/>
        <v>0</v>
      </c>
      <c r="CB868" s="178">
        <f t="shared" si="1337"/>
        <v>44692</v>
      </c>
      <c r="CC868">
        <f t="shared" si="1295"/>
        <v>505455</v>
      </c>
      <c r="CD868">
        <f t="shared" si="1296"/>
        <v>13742</v>
      </c>
      <c r="CE868">
        <f t="shared" si="1297"/>
        <v>951</v>
      </c>
      <c r="CF868" s="178">
        <f t="shared" si="1341"/>
        <v>44692</v>
      </c>
      <c r="CG868">
        <f t="shared" si="1133"/>
        <v>57132</v>
      </c>
      <c r="CH868">
        <f t="shared" si="1134"/>
        <v>8</v>
      </c>
      <c r="CI868" s="178">
        <f t="shared" si="1338"/>
        <v>44692</v>
      </c>
      <c r="CJ868">
        <f t="shared" si="1298"/>
        <v>59</v>
      </c>
      <c r="CK868">
        <f t="shared" si="1299"/>
        <v>123</v>
      </c>
      <c r="CL868" s="178">
        <f t="shared" si="1339"/>
        <v>44692</v>
      </c>
      <c r="CM868">
        <f t="shared" si="1300"/>
        <v>3</v>
      </c>
      <c r="CN868" s="1">
        <f t="shared" si="1301"/>
        <v>44692</v>
      </c>
      <c r="CO868" s="281">
        <f t="shared" si="1302"/>
        <v>59</v>
      </c>
      <c r="CP868" s="1">
        <f t="shared" si="1303"/>
        <v>44692</v>
      </c>
      <c r="CQ868" s="282">
        <f t="shared" si="1304"/>
        <v>3</v>
      </c>
      <c r="CR868" s="178">
        <f t="shared" si="1340"/>
        <v>44692</v>
      </c>
      <c r="CS868">
        <f t="shared" si="1305"/>
        <v>57132</v>
      </c>
      <c r="CT868">
        <f t="shared" si="1306"/>
        <v>8</v>
      </c>
      <c r="CU868">
        <f t="shared" si="1307"/>
        <v>0</v>
      </c>
    </row>
    <row r="869" spans="1:99" ht="16.5" customHeight="1" x14ac:dyDescent="0.65">
      <c r="A869" s="178">
        <v>44693</v>
      </c>
      <c r="B869" s="239">
        <v>19</v>
      </c>
      <c r="C869" s="153">
        <f t="shared" si="1176"/>
        <v>18357</v>
      </c>
      <c r="D869" s="295">
        <f t="shared" si="1333"/>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8"/>
        <v>681</v>
      </c>
      <c r="Z869" s="75">
        <f t="shared" si="1282"/>
        <v>44693</v>
      </c>
      <c r="AA869" s="229">
        <f t="shared" si="1283"/>
        <v>902420</v>
      </c>
      <c r="AB869" s="229">
        <f t="shared" si="1284"/>
        <v>74796</v>
      </c>
      <c r="AC869" s="230">
        <f t="shared" si="1285"/>
        <v>10324</v>
      </c>
      <c r="AD869" s="182">
        <f t="shared" si="1309"/>
        <v>48</v>
      </c>
      <c r="AE869" s="242">
        <f t="shared" si="1310"/>
        <v>330263</v>
      </c>
      <c r="AF869" s="154">
        <v>331468</v>
      </c>
      <c r="AG869" s="183">
        <f t="shared" si="1331"/>
        <v>131</v>
      </c>
      <c r="AH869" s="154">
        <v>60972</v>
      </c>
      <c r="AI869" s="183">
        <f t="shared" si="1332"/>
        <v>1</v>
      </c>
      <c r="AJ869" s="184">
        <v>9356</v>
      </c>
      <c r="AK869" s="185">
        <f t="shared" si="1162"/>
        <v>0</v>
      </c>
      <c r="AL869" s="154">
        <v>82</v>
      </c>
      <c r="AM869" s="183">
        <f t="shared" si="1316"/>
        <v>0</v>
      </c>
      <c r="AN869" s="154">
        <v>82</v>
      </c>
      <c r="AO869" s="183">
        <v>0</v>
      </c>
      <c r="AP869" s="186">
        <v>0</v>
      </c>
      <c r="AQ869" s="185">
        <f t="shared" si="1317"/>
        <v>65415</v>
      </c>
      <c r="AR869" s="154">
        <v>570870</v>
      </c>
      <c r="AS869" s="183">
        <f t="shared" si="1320"/>
        <v>0</v>
      </c>
      <c r="AT869" s="154">
        <v>13742</v>
      </c>
      <c r="AU869" s="183">
        <f t="shared" si="1318"/>
        <v>17</v>
      </c>
      <c r="AV869" s="187">
        <v>968</v>
      </c>
      <c r="AW869" s="237">
        <f t="shared" si="1311"/>
        <v>708</v>
      </c>
      <c r="AX869" s="236">
        <f t="shared" si="1286"/>
        <v>44693</v>
      </c>
      <c r="AY869" s="6">
        <v>42</v>
      </c>
      <c r="AZ869" s="237">
        <f t="shared" si="1312"/>
        <v>1540</v>
      </c>
      <c r="BA869" s="237">
        <f t="shared" si="1276"/>
        <v>424</v>
      </c>
      <c r="BB869" s="129">
        <v>0</v>
      </c>
      <c r="BC869" s="27">
        <f t="shared" si="1313"/>
        <v>1644</v>
      </c>
      <c r="BD869" s="237">
        <f t="shared" si="1278"/>
        <v>459</v>
      </c>
      <c r="BE869" s="228">
        <f t="shared" si="1287"/>
        <v>44693</v>
      </c>
      <c r="BF869" s="131">
        <f t="shared" si="1323"/>
        <v>19</v>
      </c>
      <c r="BG869" s="131">
        <f t="shared" si="1324"/>
        <v>18357</v>
      </c>
      <c r="BH869" s="228">
        <f t="shared" si="1334"/>
        <v>44693</v>
      </c>
      <c r="BI869" s="131">
        <f t="shared" si="1325"/>
        <v>18357</v>
      </c>
      <c r="BJ869" s="1">
        <f t="shared" si="1326"/>
        <v>44693</v>
      </c>
      <c r="BK869">
        <f t="shared" si="1327"/>
        <v>2140</v>
      </c>
      <c r="BL869">
        <f t="shared" si="1328"/>
        <v>61</v>
      </c>
      <c r="BM869">
        <f t="shared" si="1329"/>
        <v>2201</v>
      </c>
      <c r="BN869" s="1">
        <f t="shared" si="1330"/>
        <v>44693</v>
      </c>
      <c r="BO869">
        <f t="shared" si="1314"/>
        <v>181227</v>
      </c>
      <c r="BP869">
        <f t="shared" si="1315"/>
        <v>9078</v>
      </c>
      <c r="BQ869" s="178">
        <f t="shared" si="1335"/>
        <v>44693</v>
      </c>
      <c r="BR869">
        <f t="shared" si="1288"/>
        <v>331468</v>
      </c>
      <c r="BS869">
        <f t="shared" si="1289"/>
        <v>60972</v>
      </c>
      <c r="BT869">
        <f t="shared" si="1290"/>
        <v>9356</v>
      </c>
      <c r="BU869">
        <v>15</v>
      </c>
      <c r="BV869">
        <f t="shared" si="1291"/>
        <v>48</v>
      </c>
      <c r="BW869">
        <f t="shared" si="1319"/>
        <v>75200</v>
      </c>
      <c r="BX869" s="178">
        <f t="shared" si="1336"/>
        <v>44693</v>
      </c>
      <c r="BY869">
        <f t="shared" si="1292"/>
        <v>82</v>
      </c>
      <c r="BZ869">
        <f t="shared" si="1293"/>
        <v>82</v>
      </c>
      <c r="CA869">
        <f t="shared" si="1294"/>
        <v>0</v>
      </c>
      <c r="CB869" s="178">
        <f t="shared" si="1337"/>
        <v>44693</v>
      </c>
      <c r="CC869">
        <f t="shared" si="1295"/>
        <v>570870</v>
      </c>
      <c r="CD869">
        <f t="shared" si="1296"/>
        <v>13742</v>
      </c>
      <c r="CE869">
        <f t="shared" si="1297"/>
        <v>968</v>
      </c>
      <c r="CF869" s="178">
        <f t="shared" si="1341"/>
        <v>44693</v>
      </c>
      <c r="CG869">
        <f t="shared" si="1133"/>
        <v>65415</v>
      </c>
      <c r="CH869">
        <f t="shared" si="1134"/>
        <v>17</v>
      </c>
      <c r="CI869" s="178">
        <f t="shared" si="1338"/>
        <v>44693</v>
      </c>
      <c r="CJ869">
        <f t="shared" si="1298"/>
        <v>48</v>
      </c>
      <c r="CK869">
        <f t="shared" si="1299"/>
        <v>131</v>
      </c>
      <c r="CL869" s="178">
        <f t="shared" si="1339"/>
        <v>44693</v>
      </c>
      <c r="CM869">
        <f t="shared" si="1300"/>
        <v>1</v>
      </c>
      <c r="CN869" s="1">
        <f t="shared" si="1301"/>
        <v>44693</v>
      </c>
      <c r="CO869" s="281">
        <f t="shared" si="1302"/>
        <v>48</v>
      </c>
      <c r="CP869" s="1">
        <f t="shared" si="1303"/>
        <v>44693</v>
      </c>
      <c r="CQ869" s="282">
        <f t="shared" si="1304"/>
        <v>1</v>
      </c>
      <c r="CR869" s="178">
        <f t="shared" si="1340"/>
        <v>44693</v>
      </c>
      <c r="CS869">
        <f t="shared" si="1305"/>
        <v>65415</v>
      </c>
      <c r="CT869">
        <f t="shared" si="1306"/>
        <v>17</v>
      </c>
      <c r="CU869">
        <f t="shared" si="1307"/>
        <v>0</v>
      </c>
    </row>
    <row r="870" spans="1:99" ht="16.5" customHeight="1" x14ac:dyDescent="0.65">
      <c r="A870" s="178">
        <v>44694</v>
      </c>
      <c r="B870" s="239">
        <v>23</v>
      </c>
      <c r="C870" s="153">
        <f t="shared" si="1176"/>
        <v>18380</v>
      </c>
      <c r="D870" s="295">
        <f t="shared" si="1333"/>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8"/>
        <v>682</v>
      </c>
      <c r="Z870" s="75">
        <f t="shared" si="1282"/>
        <v>44694</v>
      </c>
      <c r="AA870" s="229">
        <f t="shared" si="1283"/>
        <v>967461</v>
      </c>
      <c r="AB870" s="229">
        <f t="shared" si="1284"/>
        <v>74891</v>
      </c>
      <c r="AC870" s="230">
        <f t="shared" si="1285"/>
        <v>10368</v>
      </c>
      <c r="AD870" s="182">
        <f t="shared" si="1309"/>
        <v>41</v>
      </c>
      <c r="AE870" s="242">
        <f t="shared" si="1310"/>
        <v>330304</v>
      </c>
      <c r="AF870" s="154">
        <v>331509</v>
      </c>
      <c r="AG870" s="183">
        <f t="shared" si="1331"/>
        <v>95</v>
      </c>
      <c r="AH870" s="154">
        <v>61067</v>
      </c>
      <c r="AI870" s="183">
        <f t="shared" si="1332"/>
        <v>3</v>
      </c>
      <c r="AJ870" s="184">
        <v>9359</v>
      </c>
      <c r="AK870" s="185">
        <f t="shared" si="1162"/>
        <v>0</v>
      </c>
      <c r="AL870" s="154">
        <v>82</v>
      </c>
      <c r="AM870" s="183">
        <f t="shared" si="1316"/>
        <v>0</v>
      </c>
      <c r="AN870" s="154">
        <v>82</v>
      </c>
      <c r="AO870" s="183">
        <v>0</v>
      </c>
      <c r="AP870" s="186">
        <v>0</v>
      </c>
      <c r="AQ870" s="185">
        <f t="shared" si="1317"/>
        <v>65000</v>
      </c>
      <c r="AR870" s="154">
        <v>635870</v>
      </c>
      <c r="AS870" s="183">
        <f t="shared" si="1320"/>
        <v>0</v>
      </c>
      <c r="AT870" s="154">
        <v>13742</v>
      </c>
      <c r="AU870" s="183">
        <f t="shared" si="1318"/>
        <v>41</v>
      </c>
      <c r="AV870" s="187">
        <v>1009</v>
      </c>
      <c r="AW870" s="237">
        <f t="shared" si="1311"/>
        <v>709</v>
      </c>
      <c r="AX870" s="236">
        <f t="shared" si="1286"/>
        <v>44694</v>
      </c>
      <c r="AY870" s="6">
        <v>32</v>
      </c>
      <c r="AZ870" s="237">
        <f t="shared" si="1312"/>
        <v>1572</v>
      </c>
      <c r="BA870" s="237">
        <f t="shared" si="1276"/>
        <v>425</v>
      </c>
      <c r="BB870" s="129">
        <v>0</v>
      </c>
      <c r="BC870" s="27">
        <f t="shared" si="1313"/>
        <v>1644</v>
      </c>
      <c r="BD870" s="237">
        <f t="shared" si="1278"/>
        <v>460</v>
      </c>
      <c r="BE870" s="228">
        <f t="shared" si="1287"/>
        <v>44694</v>
      </c>
      <c r="BF870" s="131">
        <f t="shared" si="1323"/>
        <v>23</v>
      </c>
      <c r="BG870" s="131">
        <f t="shared" si="1324"/>
        <v>18380</v>
      </c>
      <c r="BH870" s="228">
        <f t="shared" si="1334"/>
        <v>44694</v>
      </c>
      <c r="BI870" s="131">
        <f t="shared" si="1325"/>
        <v>18380</v>
      </c>
      <c r="BJ870" s="1">
        <f t="shared" si="1326"/>
        <v>44694</v>
      </c>
      <c r="BK870">
        <f t="shared" si="1327"/>
        <v>1726</v>
      </c>
      <c r="BL870">
        <f t="shared" si="1328"/>
        <v>70</v>
      </c>
      <c r="BM870">
        <f t="shared" si="1329"/>
        <v>1796</v>
      </c>
      <c r="BN870" s="1">
        <f t="shared" si="1330"/>
        <v>44694</v>
      </c>
      <c r="BO870">
        <f t="shared" si="1314"/>
        <v>173268</v>
      </c>
      <c r="BP870">
        <f t="shared" si="1315"/>
        <v>9119</v>
      </c>
      <c r="BQ870" s="178">
        <f t="shared" si="1335"/>
        <v>44694</v>
      </c>
      <c r="BR870">
        <f t="shared" si="1288"/>
        <v>331509</v>
      </c>
      <c r="BS870">
        <f t="shared" si="1289"/>
        <v>61067</v>
      </c>
      <c r="BT870">
        <f t="shared" si="1290"/>
        <v>9359</v>
      </c>
      <c r="BU870">
        <v>15</v>
      </c>
      <c r="BV870">
        <f t="shared" si="1291"/>
        <v>41</v>
      </c>
      <c r="BW870">
        <f t="shared" si="1319"/>
        <v>87714</v>
      </c>
      <c r="BX870" s="178">
        <f t="shared" si="1336"/>
        <v>44694</v>
      </c>
      <c r="BY870">
        <f t="shared" si="1292"/>
        <v>82</v>
      </c>
      <c r="BZ870">
        <f t="shared" si="1293"/>
        <v>82</v>
      </c>
      <c r="CA870">
        <f t="shared" si="1294"/>
        <v>0</v>
      </c>
      <c r="CB870" s="178">
        <f t="shared" si="1337"/>
        <v>44694</v>
      </c>
      <c r="CC870">
        <f t="shared" si="1295"/>
        <v>635870</v>
      </c>
      <c r="CD870">
        <f t="shared" si="1296"/>
        <v>13742</v>
      </c>
      <c r="CE870">
        <f t="shared" si="1297"/>
        <v>1009</v>
      </c>
      <c r="CF870" s="178">
        <f t="shared" si="1341"/>
        <v>44694</v>
      </c>
      <c r="CG870">
        <f t="shared" si="1133"/>
        <v>65000</v>
      </c>
      <c r="CH870">
        <f t="shared" si="1134"/>
        <v>41</v>
      </c>
      <c r="CI870" s="178">
        <f t="shared" si="1338"/>
        <v>44694</v>
      </c>
      <c r="CJ870">
        <f t="shared" si="1298"/>
        <v>41</v>
      </c>
      <c r="CK870">
        <f t="shared" si="1299"/>
        <v>95</v>
      </c>
      <c r="CL870" s="178">
        <f t="shared" si="1339"/>
        <v>44694</v>
      </c>
      <c r="CM870">
        <f t="shared" si="1300"/>
        <v>3</v>
      </c>
      <c r="CN870" s="1">
        <f t="shared" si="1301"/>
        <v>44694</v>
      </c>
      <c r="CO870" s="281">
        <f t="shared" si="1302"/>
        <v>41</v>
      </c>
      <c r="CP870" s="1">
        <f t="shared" si="1303"/>
        <v>44694</v>
      </c>
      <c r="CQ870" s="282">
        <f t="shared" si="1304"/>
        <v>3</v>
      </c>
      <c r="CR870" s="178">
        <f t="shared" si="1340"/>
        <v>44694</v>
      </c>
      <c r="CS870">
        <f t="shared" si="1305"/>
        <v>65000</v>
      </c>
      <c r="CT870">
        <f t="shared" si="1306"/>
        <v>41</v>
      </c>
      <c r="CU870">
        <f t="shared" si="1307"/>
        <v>0</v>
      </c>
    </row>
    <row r="871" spans="1:99" ht="16.5" customHeight="1" x14ac:dyDescent="0.65">
      <c r="A871" s="178">
        <v>44695</v>
      </c>
      <c r="B871" s="239">
        <v>13</v>
      </c>
      <c r="C871" s="153">
        <f t="shared" si="1176"/>
        <v>18393</v>
      </c>
      <c r="D871" s="295">
        <f t="shared" si="1333"/>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8"/>
        <v>683</v>
      </c>
      <c r="Z871" s="75">
        <f t="shared" si="1282"/>
        <v>44695</v>
      </c>
      <c r="AA871" s="229">
        <f t="shared" si="1283"/>
        <v>1031473</v>
      </c>
      <c r="AB871" s="229">
        <f t="shared" si="1284"/>
        <v>74981</v>
      </c>
      <c r="AC871" s="230">
        <f t="shared" si="1285"/>
        <v>10409</v>
      </c>
      <c r="AD871" s="182">
        <f t="shared" si="1309"/>
        <v>58</v>
      </c>
      <c r="AE871" s="242">
        <f t="shared" si="1310"/>
        <v>330362</v>
      </c>
      <c r="AF871" s="154">
        <v>331567</v>
      </c>
      <c r="AG871" s="183">
        <f t="shared" si="1331"/>
        <v>90</v>
      </c>
      <c r="AH871" s="154">
        <v>61157</v>
      </c>
      <c r="AI871" s="183">
        <f t="shared" si="1332"/>
        <v>1</v>
      </c>
      <c r="AJ871" s="184">
        <v>9360</v>
      </c>
      <c r="AK871" s="185">
        <f t="shared" si="1162"/>
        <v>0</v>
      </c>
      <c r="AL871" s="154">
        <v>82</v>
      </c>
      <c r="AM871" s="183">
        <f t="shared" si="1316"/>
        <v>0</v>
      </c>
      <c r="AN871" s="154">
        <v>82</v>
      </c>
      <c r="AO871" s="183">
        <v>0</v>
      </c>
      <c r="AP871" s="186">
        <v>0</v>
      </c>
      <c r="AQ871" s="185">
        <f t="shared" si="1317"/>
        <v>63954</v>
      </c>
      <c r="AR871" s="154">
        <v>699824</v>
      </c>
      <c r="AS871" s="183">
        <f t="shared" si="1320"/>
        <v>0</v>
      </c>
      <c r="AT871" s="154">
        <v>13742</v>
      </c>
      <c r="AU871" s="183">
        <f t="shared" si="1318"/>
        <v>40</v>
      </c>
      <c r="AV871" s="187">
        <v>1049</v>
      </c>
      <c r="AW871" s="237">
        <f t="shared" si="1311"/>
        <v>710</v>
      </c>
      <c r="AX871" s="236">
        <f t="shared" si="1286"/>
        <v>44695</v>
      </c>
      <c r="AY871" s="6">
        <v>33</v>
      </c>
      <c r="AZ871" s="237">
        <f t="shared" si="1312"/>
        <v>1605</v>
      </c>
      <c r="BA871" s="237">
        <f t="shared" si="1276"/>
        <v>423</v>
      </c>
      <c r="BB871" s="129">
        <v>0</v>
      </c>
      <c r="BC871" s="27">
        <f t="shared" si="1313"/>
        <v>1644</v>
      </c>
      <c r="BD871" s="237">
        <f t="shared" si="1278"/>
        <v>458</v>
      </c>
      <c r="BE871" s="228">
        <f t="shared" si="1287"/>
        <v>44695</v>
      </c>
      <c r="BF871" s="131">
        <f t="shared" si="1323"/>
        <v>13</v>
      </c>
      <c r="BG871" s="131">
        <f t="shared" si="1324"/>
        <v>18393</v>
      </c>
      <c r="BH871" s="228">
        <f t="shared" si="1334"/>
        <v>44695</v>
      </c>
      <c r="BI871" s="131">
        <f t="shared" si="1325"/>
        <v>18393</v>
      </c>
      <c r="BJ871" s="1">
        <f t="shared" si="1326"/>
        <v>44695</v>
      </c>
      <c r="BK871">
        <f t="shared" si="1327"/>
        <v>1492</v>
      </c>
      <c r="BL871">
        <f t="shared" si="1328"/>
        <v>58</v>
      </c>
      <c r="BM871">
        <f t="shared" si="1329"/>
        <v>1550</v>
      </c>
      <c r="BN871" s="1">
        <f t="shared" si="1330"/>
        <v>44695</v>
      </c>
      <c r="BO871">
        <f t="shared" si="1314"/>
        <v>176877</v>
      </c>
      <c r="BP871">
        <f t="shared" si="1315"/>
        <v>9116</v>
      </c>
      <c r="BQ871" s="178">
        <f t="shared" si="1335"/>
        <v>44695</v>
      </c>
      <c r="BR871">
        <f t="shared" si="1288"/>
        <v>331567</v>
      </c>
      <c r="BS871">
        <f t="shared" si="1289"/>
        <v>61157</v>
      </c>
      <c r="BT871">
        <f t="shared" si="1290"/>
        <v>9360</v>
      </c>
      <c r="BU871">
        <v>15</v>
      </c>
      <c r="BV871">
        <f t="shared" si="1291"/>
        <v>58</v>
      </c>
      <c r="BW871">
        <f t="shared" si="1319"/>
        <v>72931</v>
      </c>
      <c r="BX871" s="178">
        <f t="shared" si="1336"/>
        <v>44695</v>
      </c>
      <c r="BY871">
        <f t="shared" si="1292"/>
        <v>82</v>
      </c>
      <c r="BZ871">
        <f t="shared" si="1293"/>
        <v>82</v>
      </c>
      <c r="CA871">
        <f t="shared" si="1294"/>
        <v>0</v>
      </c>
      <c r="CB871" s="178">
        <f t="shared" si="1337"/>
        <v>44695</v>
      </c>
      <c r="CC871">
        <f t="shared" si="1295"/>
        <v>699824</v>
      </c>
      <c r="CD871">
        <f t="shared" si="1296"/>
        <v>13742</v>
      </c>
      <c r="CE871">
        <f t="shared" si="1297"/>
        <v>1049</v>
      </c>
      <c r="CF871" s="178">
        <f t="shared" si="1341"/>
        <v>44695</v>
      </c>
      <c r="CG871">
        <f t="shared" si="1133"/>
        <v>63954</v>
      </c>
      <c r="CH871">
        <f t="shared" si="1134"/>
        <v>40</v>
      </c>
      <c r="CI871" s="178">
        <f t="shared" si="1338"/>
        <v>44695</v>
      </c>
      <c r="CJ871">
        <f t="shared" si="1298"/>
        <v>58</v>
      </c>
      <c r="CK871">
        <f t="shared" si="1299"/>
        <v>90</v>
      </c>
      <c r="CL871" s="178">
        <f t="shared" si="1339"/>
        <v>44695</v>
      </c>
      <c r="CM871">
        <f t="shared" si="1300"/>
        <v>1</v>
      </c>
      <c r="CN871" s="1">
        <f t="shared" si="1301"/>
        <v>44695</v>
      </c>
      <c r="CO871" s="281">
        <f t="shared" si="1302"/>
        <v>58</v>
      </c>
      <c r="CP871" s="1">
        <f t="shared" si="1303"/>
        <v>44695</v>
      </c>
      <c r="CQ871" s="282">
        <f t="shared" si="1304"/>
        <v>1</v>
      </c>
      <c r="CR871" s="178">
        <f t="shared" si="1340"/>
        <v>44695</v>
      </c>
      <c r="CS871">
        <f t="shared" si="1305"/>
        <v>63954</v>
      </c>
      <c r="CT871">
        <f t="shared" si="1306"/>
        <v>40</v>
      </c>
      <c r="CU871">
        <f t="shared" si="1307"/>
        <v>0</v>
      </c>
    </row>
    <row r="872" spans="1:99" ht="16.5" customHeight="1" x14ac:dyDescent="0.65">
      <c r="A872" s="178">
        <v>44696</v>
      </c>
      <c r="B872" s="239">
        <v>11</v>
      </c>
      <c r="C872" s="153">
        <f t="shared" si="1176"/>
        <v>18404</v>
      </c>
      <c r="D872" s="295">
        <f t="shared" si="1333"/>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8"/>
        <v>684</v>
      </c>
      <c r="Z872" s="75">
        <f t="shared" ref="Z872:Z897" si="1342">+A872</f>
        <v>44696</v>
      </c>
      <c r="AA872" s="229">
        <f t="shared" ref="AA872:AA897" si="1343">+AF872+AL872+AR872</f>
        <v>1100238</v>
      </c>
      <c r="AB872" s="229">
        <f t="shared" ref="AB872:AB897" si="1344">+AH872+AN872+AT872</f>
        <v>75062</v>
      </c>
      <c r="AC872" s="230">
        <f t="shared" ref="AC872:AC897" si="1345">+AJ872+AP872+AV872</f>
        <v>10429</v>
      </c>
      <c r="AD872" s="182">
        <f t="shared" si="1309"/>
        <v>46</v>
      </c>
      <c r="AE872" s="242">
        <f t="shared" si="1310"/>
        <v>330408</v>
      </c>
      <c r="AF872" s="154">
        <v>331613</v>
      </c>
      <c r="AG872" s="183">
        <f t="shared" si="1331"/>
        <v>81</v>
      </c>
      <c r="AH872" s="154">
        <v>61238</v>
      </c>
      <c r="AI872" s="183">
        <f t="shared" si="1332"/>
        <v>1</v>
      </c>
      <c r="AJ872" s="184">
        <v>9361</v>
      </c>
      <c r="AK872" s="185">
        <f t="shared" si="1162"/>
        <v>0</v>
      </c>
      <c r="AL872" s="154">
        <v>82</v>
      </c>
      <c r="AM872" s="183">
        <f t="shared" si="1316"/>
        <v>0</v>
      </c>
      <c r="AN872" s="154">
        <v>82</v>
      </c>
      <c r="AO872" s="183">
        <v>0</v>
      </c>
      <c r="AP872" s="186">
        <v>0</v>
      </c>
      <c r="AQ872" s="185">
        <f t="shared" si="1317"/>
        <v>68719</v>
      </c>
      <c r="AR872" s="154">
        <v>768543</v>
      </c>
      <c r="AS872" s="183">
        <f t="shared" si="1320"/>
        <v>0</v>
      </c>
      <c r="AT872" s="154">
        <v>13742</v>
      </c>
      <c r="AU872" s="183">
        <f t="shared" si="1318"/>
        <v>19</v>
      </c>
      <c r="AV872" s="187">
        <v>1068</v>
      </c>
      <c r="AW872" s="237">
        <f t="shared" si="1311"/>
        <v>711</v>
      </c>
      <c r="AX872" s="236">
        <f t="shared" ref="AX872:AX897" si="1346">+A872</f>
        <v>44696</v>
      </c>
      <c r="AY872" s="6">
        <v>39</v>
      </c>
      <c r="AZ872" s="237">
        <f t="shared" si="1312"/>
        <v>1644</v>
      </c>
      <c r="BA872" s="237">
        <f t="shared" si="1276"/>
        <v>424</v>
      </c>
      <c r="BB872" s="129">
        <v>0</v>
      </c>
      <c r="BC872" s="27">
        <f t="shared" si="1313"/>
        <v>1644</v>
      </c>
      <c r="BD872" s="237">
        <f t="shared" si="1278"/>
        <v>459</v>
      </c>
      <c r="BE872" s="228">
        <f t="shared" ref="BE872:BE897" si="1347">+Z872</f>
        <v>44696</v>
      </c>
      <c r="BF872" s="131">
        <f t="shared" si="1323"/>
        <v>11</v>
      </c>
      <c r="BG872" s="131">
        <f t="shared" si="1324"/>
        <v>18404</v>
      </c>
      <c r="BH872" s="228">
        <f t="shared" si="1334"/>
        <v>44696</v>
      </c>
      <c r="BI872" s="131">
        <f t="shared" si="1325"/>
        <v>18404</v>
      </c>
      <c r="BJ872" s="1">
        <f t="shared" si="1326"/>
        <v>44696</v>
      </c>
      <c r="BK872">
        <f t="shared" si="1327"/>
        <v>1019</v>
      </c>
      <c r="BL872">
        <f t="shared" si="1328"/>
        <v>57</v>
      </c>
      <c r="BM872">
        <f t="shared" si="1329"/>
        <v>1076</v>
      </c>
      <c r="BN872" s="1">
        <f t="shared" si="1330"/>
        <v>44696</v>
      </c>
      <c r="BO872">
        <f t="shared" si="1314"/>
        <v>180458</v>
      </c>
      <c r="BP872">
        <f t="shared" si="1315"/>
        <v>9032</v>
      </c>
      <c r="BQ872" s="178">
        <f t="shared" si="1335"/>
        <v>44696</v>
      </c>
      <c r="BR872">
        <f t="shared" ref="BR872:BR897" si="1348">+AF872</f>
        <v>331613</v>
      </c>
      <c r="BS872">
        <f t="shared" ref="BS872:BS897" si="1349">+AH872</f>
        <v>61238</v>
      </c>
      <c r="BT872">
        <f t="shared" ref="BT872:BT897" si="1350">+AJ872</f>
        <v>9361</v>
      </c>
      <c r="BU872">
        <v>15</v>
      </c>
      <c r="BV872">
        <f t="shared" ref="BV872:BV897" si="1351">+AD872</f>
        <v>46</v>
      </c>
      <c r="BW872">
        <f t="shared" si="1319"/>
        <v>87020</v>
      </c>
      <c r="BX872" s="178">
        <f t="shared" si="1336"/>
        <v>44696</v>
      </c>
      <c r="BY872">
        <f t="shared" ref="BY872:BY897" si="1352">+AL872</f>
        <v>82</v>
      </c>
      <c r="BZ872">
        <f t="shared" ref="BZ872:BZ897" si="1353">+AN872</f>
        <v>82</v>
      </c>
      <c r="CA872">
        <f t="shared" ref="CA872:CA897" si="1354">+AP872</f>
        <v>0</v>
      </c>
      <c r="CB872" s="178">
        <f t="shared" si="1337"/>
        <v>44696</v>
      </c>
      <c r="CC872">
        <f t="shared" ref="CC872:CC897" si="1355">+AR872</f>
        <v>768543</v>
      </c>
      <c r="CD872">
        <f t="shared" ref="CD872:CD897" si="1356">+AT872</f>
        <v>13742</v>
      </c>
      <c r="CE872">
        <f t="shared" ref="CE872:CE918" si="1357">+AV872</f>
        <v>1068</v>
      </c>
      <c r="CF872" s="178">
        <f t="shared" si="1341"/>
        <v>44696</v>
      </c>
      <c r="CG872">
        <f t="shared" si="1133"/>
        <v>68719</v>
      </c>
      <c r="CH872">
        <f t="shared" si="1134"/>
        <v>19</v>
      </c>
      <c r="CI872" s="178">
        <f t="shared" si="1338"/>
        <v>44696</v>
      </c>
      <c r="CJ872">
        <f t="shared" ref="CJ872:CJ897" si="1358">+AD872</f>
        <v>46</v>
      </c>
      <c r="CK872">
        <f t="shared" ref="CK872:CK897" si="1359">+AG872</f>
        <v>81</v>
      </c>
      <c r="CL872" s="178">
        <f t="shared" si="1339"/>
        <v>44696</v>
      </c>
      <c r="CM872">
        <f t="shared" ref="CM872:CM897" si="1360">+AI872</f>
        <v>1</v>
      </c>
      <c r="CN872" s="1">
        <f t="shared" ref="CN872:CN897" si="1361">+Z872</f>
        <v>44696</v>
      </c>
      <c r="CO872" s="281">
        <f t="shared" ref="CO872:CO897" si="1362">+AD872</f>
        <v>46</v>
      </c>
      <c r="CP872" s="1">
        <f t="shared" ref="CP872:CP897" si="1363">+Z872</f>
        <v>44696</v>
      </c>
      <c r="CQ872" s="282">
        <f t="shared" ref="CQ872:CQ897" si="1364">+AI872</f>
        <v>1</v>
      </c>
      <c r="CR872" s="178">
        <f t="shared" si="1340"/>
        <v>44696</v>
      </c>
      <c r="CS872">
        <f t="shared" ref="CS872:CS897" si="1365">+AQ872</f>
        <v>68719</v>
      </c>
      <c r="CT872">
        <f t="shared" ref="CT872:CT896" si="1366">+AU872</f>
        <v>19</v>
      </c>
      <c r="CU872">
        <f t="shared" ref="CU872:CU897" si="1367">+AS872</f>
        <v>0</v>
      </c>
    </row>
    <row r="873" spans="1:99" ht="16.5" customHeight="1" x14ac:dyDescent="0.65">
      <c r="A873" s="178">
        <v>44697</v>
      </c>
      <c r="B873" s="239">
        <v>13</v>
      </c>
      <c r="C873" s="153">
        <f t="shared" si="1176"/>
        <v>18417</v>
      </c>
      <c r="D873" s="295">
        <f t="shared" si="1333"/>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8"/>
        <v>685</v>
      </c>
      <c r="Z873" s="75">
        <f t="shared" si="1342"/>
        <v>44697</v>
      </c>
      <c r="AA873" s="229">
        <f t="shared" si="1343"/>
        <v>1161996</v>
      </c>
      <c r="AB873" s="229">
        <f t="shared" si="1344"/>
        <v>75101</v>
      </c>
      <c r="AC873" s="230">
        <f t="shared" si="1345"/>
        <v>10458</v>
      </c>
      <c r="AD873" s="182">
        <f t="shared" si="1309"/>
        <v>44</v>
      </c>
      <c r="AE873" s="242">
        <f t="shared" si="1310"/>
        <v>330452</v>
      </c>
      <c r="AF873" s="154">
        <v>331657</v>
      </c>
      <c r="AG873" s="183">
        <f t="shared" si="1331"/>
        <v>39</v>
      </c>
      <c r="AH873" s="154">
        <v>61277</v>
      </c>
      <c r="AI873" s="183">
        <f t="shared" si="1332"/>
        <v>0</v>
      </c>
      <c r="AJ873" s="184">
        <v>9361</v>
      </c>
      <c r="AK873" s="185">
        <f t="shared" si="1162"/>
        <v>0</v>
      </c>
      <c r="AL873" s="154">
        <v>82</v>
      </c>
      <c r="AM873" s="183">
        <f t="shared" si="1316"/>
        <v>0</v>
      </c>
      <c r="AN873" s="154">
        <v>82</v>
      </c>
      <c r="AO873" s="183">
        <v>0</v>
      </c>
      <c r="AP873" s="186">
        <v>0</v>
      </c>
      <c r="AQ873" s="185">
        <f t="shared" si="1317"/>
        <v>61714</v>
      </c>
      <c r="AR873" s="154">
        <v>830257</v>
      </c>
      <c r="AS873" s="183">
        <f t="shared" si="1320"/>
        <v>0</v>
      </c>
      <c r="AT873" s="154">
        <v>13742</v>
      </c>
      <c r="AU873" s="183">
        <f t="shared" si="1318"/>
        <v>29</v>
      </c>
      <c r="AV873" s="187">
        <v>1097</v>
      </c>
      <c r="AW873" s="237">
        <f t="shared" si="1311"/>
        <v>712</v>
      </c>
      <c r="AX873" s="236">
        <f t="shared" si="1346"/>
        <v>44697</v>
      </c>
      <c r="AY873" s="6">
        <v>43</v>
      </c>
      <c r="AZ873" s="237">
        <f t="shared" si="1312"/>
        <v>1687</v>
      </c>
      <c r="BA873" s="237">
        <f t="shared" si="1276"/>
        <v>425</v>
      </c>
      <c r="BB873" s="129">
        <v>0</v>
      </c>
      <c r="BC873" s="27">
        <f t="shared" si="1313"/>
        <v>1644</v>
      </c>
      <c r="BD873" s="237">
        <f t="shared" si="1278"/>
        <v>460</v>
      </c>
      <c r="BE873" s="228">
        <f t="shared" si="1347"/>
        <v>44697</v>
      </c>
      <c r="BF873" s="131">
        <f t="shared" si="1323"/>
        <v>13</v>
      </c>
      <c r="BG873" s="131">
        <f t="shared" si="1324"/>
        <v>18417</v>
      </c>
      <c r="BH873" s="228">
        <f t="shared" si="1334"/>
        <v>44697</v>
      </c>
      <c r="BI873" s="131">
        <f t="shared" si="1325"/>
        <v>18417</v>
      </c>
      <c r="BJ873" s="1">
        <f t="shared" si="1326"/>
        <v>44697</v>
      </c>
      <c r="BK873">
        <f t="shared" si="1327"/>
        <v>887</v>
      </c>
      <c r="BL873">
        <f t="shared" si="1328"/>
        <v>38</v>
      </c>
      <c r="BM873">
        <f t="shared" si="1329"/>
        <v>925</v>
      </c>
      <c r="BN873" s="1">
        <f t="shared" si="1330"/>
        <v>44697</v>
      </c>
      <c r="BO873">
        <f t="shared" si="1314"/>
        <v>182152</v>
      </c>
      <c r="BP873">
        <f t="shared" si="1315"/>
        <v>9116</v>
      </c>
      <c r="BQ873" s="178">
        <f t="shared" si="1335"/>
        <v>44697</v>
      </c>
      <c r="BR873">
        <f t="shared" si="1348"/>
        <v>331657</v>
      </c>
      <c r="BS873">
        <f t="shared" si="1349"/>
        <v>61277</v>
      </c>
      <c r="BT873">
        <f t="shared" si="1350"/>
        <v>9361</v>
      </c>
      <c r="BU873">
        <v>15</v>
      </c>
      <c r="BV873">
        <f t="shared" si="1351"/>
        <v>44</v>
      </c>
      <c r="BW873">
        <f t="shared" si="1319"/>
        <v>75244</v>
      </c>
      <c r="BX873" s="178">
        <f t="shared" si="1336"/>
        <v>44697</v>
      </c>
      <c r="BY873">
        <f t="shared" si="1352"/>
        <v>82</v>
      </c>
      <c r="BZ873">
        <f t="shared" si="1353"/>
        <v>82</v>
      </c>
      <c r="CA873">
        <f t="shared" si="1354"/>
        <v>0</v>
      </c>
      <c r="CB873" s="178">
        <f t="shared" si="1337"/>
        <v>44697</v>
      </c>
      <c r="CC873">
        <f t="shared" si="1355"/>
        <v>830257</v>
      </c>
      <c r="CD873">
        <f t="shared" si="1356"/>
        <v>13742</v>
      </c>
      <c r="CE873">
        <f t="shared" si="1357"/>
        <v>1097</v>
      </c>
      <c r="CF873" s="178">
        <f t="shared" si="1341"/>
        <v>44697</v>
      </c>
      <c r="CG873">
        <f t="shared" si="1133"/>
        <v>61714</v>
      </c>
      <c r="CH873">
        <f t="shared" si="1134"/>
        <v>29</v>
      </c>
      <c r="CI873" s="178">
        <f t="shared" si="1338"/>
        <v>44697</v>
      </c>
      <c r="CJ873">
        <f t="shared" si="1358"/>
        <v>44</v>
      </c>
      <c r="CK873">
        <f t="shared" si="1359"/>
        <v>39</v>
      </c>
      <c r="CL873" s="178">
        <f t="shared" si="1339"/>
        <v>44697</v>
      </c>
      <c r="CM873">
        <f t="shared" si="1360"/>
        <v>0</v>
      </c>
      <c r="CN873" s="1">
        <f t="shared" si="1361"/>
        <v>44697</v>
      </c>
      <c r="CO873" s="281">
        <f t="shared" si="1362"/>
        <v>44</v>
      </c>
      <c r="CP873" s="1">
        <f t="shared" si="1363"/>
        <v>44697</v>
      </c>
      <c r="CQ873" s="282">
        <f t="shared" si="1364"/>
        <v>0</v>
      </c>
      <c r="CR873" s="178">
        <f t="shared" si="1340"/>
        <v>44697</v>
      </c>
      <c r="CS873">
        <f t="shared" si="1365"/>
        <v>61714</v>
      </c>
      <c r="CT873">
        <f t="shared" si="1366"/>
        <v>29</v>
      </c>
      <c r="CU873">
        <f t="shared" si="1367"/>
        <v>0</v>
      </c>
    </row>
    <row r="874" spans="1:99" ht="16.5" customHeight="1" x14ac:dyDescent="0.65">
      <c r="A874" s="178">
        <v>44698</v>
      </c>
      <c r="B874" s="239">
        <v>13</v>
      </c>
      <c r="C874" s="153">
        <f t="shared" si="1176"/>
        <v>18430</v>
      </c>
      <c r="D874" s="295">
        <f t="shared" si="1333"/>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8"/>
        <v>686</v>
      </c>
      <c r="Z874" s="75">
        <f t="shared" si="1342"/>
        <v>44698</v>
      </c>
      <c r="AA874" s="229">
        <f t="shared" si="1343"/>
        <v>1227865</v>
      </c>
      <c r="AB874" s="229">
        <f t="shared" si="1344"/>
        <v>75204</v>
      </c>
      <c r="AC874" s="230">
        <f t="shared" si="1345"/>
        <v>10496</v>
      </c>
      <c r="AD874" s="182">
        <f t="shared" si="1309"/>
        <v>67</v>
      </c>
      <c r="AE874" s="242">
        <f t="shared" si="1310"/>
        <v>330519</v>
      </c>
      <c r="AF874" s="154">
        <v>331724</v>
      </c>
      <c r="AG874" s="183">
        <f t="shared" ref="AG874:AG883" si="1368">+AH874-AH873</f>
        <v>103</v>
      </c>
      <c r="AH874" s="154">
        <v>61380</v>
      </c>
      <c r="AI874" s="183">
        <f>+AJ874-AJ873</f>
        <v>0</v>
      </c>
      <c r="AJ874" s="184">
        <v>9361</v>
      </c>
      <c r="AK874" s="185">
        <f t="shared" si="1162"/>
        <v>0</v>
      </c>
      <c r="AL874" s="154">
        <v>82</v>
      </c>
      <c r="AM874" s="183">
        <f t="shared" si="1316"/>
        <v>0</v>
      </c>
      <c r="AN874" s="154">
        <v>82</v>
      </c>
      <c r="AO874" s="183">
        <v>0</v>
      </c>
      <c r="AP874" s="186">
        <v>0</v>
      </c>
      <c r="AQ874" s="185">
        <f t="shared" si="1317"/>
        <v>65802</v>
      </c>
      <c r="AR874" s="154">
        <v>896059</v>
      </c>
      <c r="AS874" s="183">
        <f t="shared" si="1320"/>
        <v>0</v>
      </c>
      <c r="AT874" s="154">
        <v>13742</v>
      </c>
      <c r="AU874" s="183">
        <f t="shared" si="1318"/>
        <v>38</v>
      </c>
      <c r="AV874" s="187">
        <v>1135</v>
      </c>
      <c r="AW874" s="237">
        <f t="shared" si="1311"/>
        <v>713</v>
      </c>
      <c r="AX874" s="236">
        <f t="shared" si="1346"/>
        <v>44698</v>
      </c>
      <c r="AY874" s="6">
        <v>52</v>
      </c>
      <c r="AZ874" s="237">
        <f t="shared" si="1312"/>
        <v>1739</v>
      </c>
      <c r="BA874" s="237">
        <f t="shared" si="1276"/>
        <v>426</v>
      </c>
      <c r="BB874" s="129">
        <v>0</v>
      </c>
      <c r="BC874" s="27">
        <f t="shared" si="1313"/>
        <v>1644</v>
      </c>
      <c r="BD874" s="237">
        <f t="shared" si="1278"/>
        <v>461</v>
      </c>
      <c r="BE874" s="228">
        <f t="shared" si="1347"/>
        <v>44698</v>
      </c>
      <c r="BF874" s="131">
        <f t="shared" si="1323"/>
        <v>13</v>
      </c>
      <c r="BG874" s="131">
        <f t="shared" si="1324"/>
        <v>18430</v>
      </c>
      <c r="BH874" s="228">
        <f t="shared" si="1334"/>
        <v>44698</v>
      </c>
      <c r="BI874" s="131">
        <f t="shared" si="1325"/>
        <v>18430</v>
      </c>
      <c r="BJ874" s="1">
        <f t="shared" si="1326"/>
        <v>44698</v>
      </c>
      <c r="BK874">
        <f t="shared" si="1327"/>
        <v>1000</v>
      </c>
      <c r="BL874">
        <f t="shared" si="1328"/>
        <v>65</v>
      </c>
      <c r="BM874">
        <f t="shared" si="1329"/>
        <v>1065</v>
      </c>
      <c r="BN874" s="1">
        <f t="shared" si="1330"/>
        <v>44698</v>
      </c>
      <c r="BO874">
        <f t="shared" si="1314"/>
        <v>174333</v>
      </c>
      <c r="BP874">
        <f t="shared" si="1315"/>
        <v>9184</v>
      </c>
      <c r="BQ874" s="178">
        <f t="shared" si="1335"/>
        <v>44698</v>
      </c>
      <c r="BR874">
        <f t="shared" si="1348"/>
        <v>331724</v>
      </c>
      <c r="BS874">
        <f t="shared" si="1349"/>
        <v>61380</v>
      </c>
      <c r="BT874">
        <f t="shared" si="1350"/>
        <v>9361</v>
      </c>
      <c r="BU874">
        <v>15</v>
      </c>
      <c r="BV874">
        <f t="shared" si="1351"/>
        <v>67</v>
      </c>
      <c r="BW874">
        <f t="shared" si="1319"/>
        <v>87781</v>
      </c>
      <c r="BX874" s="178">
        <f t="shared" si="1336"/>
        <v>44698</v>
      </c>
      <c r="BY874">
        <f t="shared" si="1352"/>
        <v>82</v>
      </c>
      <c r="BZ874">
        <f t="shared" si="1353"/>
        <v>82</v>
      </c>
      <c r="CA874">
        <f t="shared" si="1354"/>
        <v>0</v>
      </c>
      <c r="CB874" s="178">
        <f t="shared" si="1337"/>
        <v>44698</v>
      </c>
      <c r="CC874">
        <f t="shared" si="1355"/>
        <v>896059</v>
      </c>
      <c r="CD874">
        <f t="shared" si="1356"/>
        <v>13742</v>
      </c>
      <c r="CE874">
        <f t="shared" si="1357"/>
        <v>1135</v>
      </c>
      <c r="CF874" s="178">
        <f t="shared" si="1341"/>
        <v>44698</v>
      </c>
      <c r="CG874">
        <f t="shared" si="1133"/>
        <v>65802</v>
      </c>
      <c r="CH874">
        <f t="shared" si="1134"/>
        <v>38</v>
      </c>
      <c r="CI874" s="178">
        <f t="shared" si="1338"/>
        <v>44698</v>
      </c>
      <c r="CJ874">
        <f t="shared" si="1358"/>
        <v>67</v>
      </c>
      <c r="CK874">
        <f t="shared" si="1359"/>
        <v>103</v>
      </c>
      <c r="CL874" s="178">
        <f t="shared" si="1339"/>
        <v>44698</v>
      </c>
      <c r="CM874">
        <f t="shared" si="1360"/>
        <v>0</v>
      </c>
      <c r="CN874" s="1">
        <f t="shared" si="1361"/>
        <v>44698</v>
      </c>
      <c r="CO874" s="281">
        <f t="shared" si="1362"/>
        <v>67</v>
      </c>
      <c r="CP874" s="1">
        <f t="shared" si="1363"/>
        <v>44698</v>
      </c>
      <c r="CQ874" s="282">
        <f t="shared" si="1364"/>
        <v>0</v>
      </c>
      <c r="CR874" s="178">
        <f t="shared" si="1340"/>
        <v>44698</v>
      </c>
      <c r="CS874">
        <f t="shared" si="1365"/>
        <v>65802</v>
      </c>
      <c r="CT874">
        <f t="shared" si="1366"/>
        <v>38</v>
      </c>
      <c r="CU874">
        <f t="shared" si="1367"/>
        <v>0</v>
      </c>
    </row>
    <row r="875" spans="1:99" ht="18" customHeight="1" x14ac:dyDescent="0.65">
      <c r="A875" s="178">
        <v>44699</v>
      </c>
      <c r="B875" s="239">
        <v>21</v>
      </c>
      <c r="C875" s="153">
        <f t="shared" si="1176"/>
        <v>18451</v>
      </c>
      <c r="D875" s="295">
        <f t="shared" si="1333"/>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8"/>
        <v>687</v>
      </c>
      <c r="Z875" s="75">
        <f t="shared" si="1342"/>
        <v>44699</v>
      </c>
      <c r="AA875" s="229">
        <f t="shared" si="1343"/>
        <v>1313017</v>
      </c>
      <c r="AB875" s="229">
        <f t="shared" si="1344"/>
        <v>75314</v>
      </c>
      <c r="AC875" s="230">
        <f t="shared" si="1345"/>
        <v>10541</v>
      </c>
      <c r="AD875" s="182">
        <f t="shared" si="1309"/>
        <v>70</v>
      </c>
      <c r="AE875" s="242">
        <f t="shared" si="1310"/>
        <v>330589</v>
      </c>
      <c r="AF875" s="154">
        <v>331794</v>
      </c>
      <c r="AG875" s="183">
        <f t="shared" si="1368"/>
        <v>110</v>
      </c>
      <c r="AH875" s="154">
        <v>61490</v>
      </c>
      <c r="AI875" s="183">
        <f>+AJ875-AJ874</f>
        <v>4</v>
      </c>
      <c r="AJ875" s="184">
        <v>9365</v>
      </c>
      <c r="AK875" s="185">
        <f t="shared" si="1162"/>
        <v>0</v>
      </c>
      <c r="AL875" s="154">
        <v>82</v>
      </c>
      <c r="AM875" s="183">
        <f t="shared" si="1316"/>
        <v>0</v>
      </c>
      <c r="AN875" s="154">
        <v>82</v>
      </c>
      <c r="AO875" s="183">
        <v>0</v>
      </c>
      <c r="AP875" s="186">
        <v>0</v>
      </c>
      <c r="AQ875" s="185">
        <f t="shared" si="1317"/>
        <v>85082</v>
      </c>
      <c r="AR875" s="154">
        <v>981141</v>
      </c>
      <c r="AS875" s="183">
        <f t="shared" si="1320"/>
        <v>0</v>
      </c>
      <c r="AT875" s="154">
        <v>13742</v>
      </c>
      <c r="AU875" s="183">
        <f t="shared" si="1318"/>
        <v>41</v>
      </c>
      <c r="AV875" s="187">
        <v>1176</v>
      </c>
      <c r="AW875" s="237">
        <f t="shared" si="1311"/>
        <v>714</v>
      </c>
      <c r="AX875" s="236">
        <f t="shared" si="1346"/>
        <v>44699</v>
      </c>
      <c r="AY875" s="6">
        <v>50</v>
      </c>
      <c r="AZ875" s="237">
        <f t="shared" si="1312"/>
        <v>1789</v>
      </c>
      <c r="BA875" s="237">
        <f t="shared" si="1276"/>
        <v>424</v>
      </c>
      <c r="BB875" s="129">
        <v>0</v>
      </c>
      <c r="BC875" s="27">
        <f t="shared" si="1313"/>
        <v>1644</v>
      </c>
      <c r="BD875" s="237">
        <f t="shared" si="1278"/>
        <v>459</v>
      </c>
      <c r="BE875" s="228">
        <f t="shared" si="1347"/>
        <v>44699</v>
      </c>
      <c r="BF875" s="131">
        <f t="shared" si="1323"/>
        <v>21</v>
      </c>
      <c r="BG875" s="131">
        <f t="shared" si="1324"/>
        <v>18451</v>
      </c>
      <c r="BH875" s="228">
        <f t="shared" si="1334"/>
        <v>44699</v>
      </c>
      <c r="BI875" s="131">
        <f t="shared" si="1325"/>
        <v>18451</v>
      </c>
      <c r="BJ875" s="1">
        <f t="shared" si="1326"/>
        <v>44699</v>
      </c>
      <c r="BK875">
        <f t="shared" si="1327"/>
        <v>825</v>
      </c>
      <c r="BL875">
        <f t="shared" si="1328"/>
        <v>45</v>
      </c>
      <c r="BM875">
        <f t="shared" si="1329"/>
        <v>870</v>
      </c>
      <c r="BN875" s="1">
        <f t="shared" si="1330"/>
        <v>44699</v>
      </c>
      <c r="BO875">
        <f t="shared" si="1314"/>
        <v>177747</v>
      </c>
      <c r="BP875">
        <f t="shared" si="1315"/>
        <v>9161</v>
      </c>
      <c r="BQ875" s="178">
        <f t="shared" si="1335"/>
        <v>44699</v>
      </c>
      <c r="BR875">
        <f t="shared" si="1348"/>
        <v>331794</v>
      </c>
      <c r="BS875">
        <f t="shared" si="1349"/>
        <v>61490</v>
      </c>
      <c r="BT875">
        <f t="shared" si="1350"/>
        <v>9365</v>
      </c>
      <c r="BU875">
        <v>15</v>
      </c>
      <c r="BV875">
        <f t="shared" si="1351"/>
        <v>70</v>
      </c>
      <c r="BW875">
        <f t="shared" si="1319"/>
        <v>73001</v>
      </c>
      <c r="BX875" s="178">
        <f t="shared" si="1336"/>
        <v>44699</v>
      </c>
      <c r="BY875">
        <f t="shared" si="1352"/>
        <v>82</v>
      </c>
      <c r="BZ875">
        <f t="shared" si="1353"/>
        <v>82</v>
      </c>
      <c r="CA875">
        <f t="shared" si="1354"/>
        <v>0</v>
      </c>
      <c r="CB875" s="178">
        <f t="shared" si="1337"/>
        <v>44699</v>
      </c>
      <c r="CC875">
        <f t="shared" si="1355"/>
        <v>981141</v>
      </c>
      <c r="CD875">
        <f t="shared" si="1356"/>
        <v>13742</v>
      </c>
      <c r="CE875">
        <f t="shared" si="1357"/>
        <v>1176</v>
      </c>
      <c r="CF875" s="178">
        <f t="shared" si="1341"/>
        <v>44699</v>
      </c>
      <c r="CG875">
        <f t="shared" ref="CG875:CG897" si="1369">+AQ875</f>
        <v>85082</v>
      </c>
      <c r="CH875">
        <f t="shared" ref="CH875:CH896" si="1370">+AU875</f>
        <v>41</v>
      </c>
      <c r="CI875" s="178">
        <f t="shared" si="1338"/>
        <v>44699</v>
      </c>
      <c r="CJ875">
        <f t="shared" si="1358"/>
        <v>70</v>
      </c>
      <c r="CK875">
        <f t="shared" si="1359"/>
        <v>110</v>
      </c>
      <c r="CL875" s="178">
        <f t="shared" si="1339"/>
        <v>44699</v>
      </c>
      <c r="CM875">
        <f t="shared" si="1360"/>
        <v>4</v>
      </c>
      <c r="CN875" s="1">
        <f t="shared" si="1361"/>
        <v>44699</v>
      </c>
      <c r="CO875" s="281">
        <f t="shared" si="1362"/>
        <v>70</v>
      </c>
      <c r="CP875" s="1">
        <f t="shared" si="1363"/>
        <v>44699</v>
      </c>
      <c r="CQ875" s="282">
        <f t="shared" si="1364"/>
        <v>4</v>
      </c>
      <c r="CR875" s="178">
        <f t="shared" si="1340"/>
        <v>44699</v>
      </c>
      <c r="CS875">
        <f t="shared" si="1365"/>
        <v>85082</v>
      </c>
      <c r="CT875">
        <f t="shared" si="1366"/>
        <v>41</v>
      </c>
      <c r="CU875">
        <f t="shared" si="1367"/>
        <v>0</v>
      </c>
    </row>
    <row r="876" spans="1:99" ht="18" customHeight="1" x14ac:dyDescent="0.65">
      <c r="A876" s="178">
        <v>44700</v>
      </c>
      <c r="B876" s="239">
        <v>17</v>
      </c>
      <c r="C876" s="153">
        <f t="shared" si="1176"/>
        <v>18468</v>
      </c>
      <c r="D876" s="295">
        <f t="shared" si="1333"/>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8"/>
        <v>688</v>
      </c>
      <c r="Z876" s="75">
        <f t="shared" si="1342"/>
        <v>44700</v>
      </c>
      <c r="AA876" s="229">
        <f t="shared" si="1343"/>
        <v>1402484</v>
      </c>
      <c r="AB876" s="229">
        <f t="shared" si="1344"/>
        <v>75426</v>
      </c>
      <c r="AC876" s="230">
        <f t="shared" si="1345"/>
        <v>10601</v>
      </c>
      <c r="AD876" s="182">
        <f t="shared" si="1309"/>
        <v>47</v>
      </c>
      <c r="AE876" s="242">
        <f t="shared" si="1310"/>
        <v>330636</v>
      </c>
      <c r="AF876" s="154">
        <v>331841</v>
      </c>
      <c r="AG876" s="183">
        <f t="shared" si="1368"/>
        <v>112</v>
      </c>
      <c r="AH876" s="154">
        <v>61602</v>
      </c>
      <c r="AI876" s="183">
        <f>+AJ876-AJ875</f>
        <v>1</v>
      </c>
      <c r="AJ876" s="184">
        <v>9366</v>
      </c>
      <c r="AK876" s="185">
        <f t="shared" si="1162"/>
        <v>0</v>
      </c>
      <c r="AL876" s="154">
        <v>82</v>
      </c>
      <c r="AM876" s="183">
        <f t="shared" si="1316"/>
        <v>0</v>
      </c>
      <c r="AN876" s="154">
        <v>82</v>
      </c>
      <c r="AO876" s="183">
        <v>0</v>
      </c>
      <c r="AP876" s="186">
        <v>0</v>
      </c>
      <c r="AQ876" s="185">
        <f t="shared" si="1317"/>
        <v>89420</v>
      </c>
      <c r="AR876" s="154">
        <v>1070561</v>
      </c>
      <c r="AS876" s="183">
        <f t="shared" si="1320"/>
        <v>0</v>
      </c>
      <c r="AT876" s="154">
        <v>13742</v>
      </c>
      <c r="AU876" s="183">
        <f t="shared" si="1318"/>
        <v>59</v>
      </c>
      <c r="AV876" s="187">
        <v>1235</v>
      </c>
      <c r="AW876" s="237">
        <f t="shared" si="1311"/>
        <v>715</v>
      </c>
      <c r="AX876" s="236">
        <f t="shared" si="1346"/>
        <v>44700</v>
      </c>
      <c r="AY876" s="6">
        <v>50</v>
      </c>
      <c r="AZ876" s="237">
        <f t="shared" si="1312"/>
        <v>1839</v>
      </c>
      <c r="BA876" s="237">
        <f t="shared" si="1276"/>
        <v>425</v>
      </c>
      <c r="BB876" s="129">
        <v>0</v>
      </c>
      <c r="BC876" s="27">
        <f t="shared" si="1313"/>
        <v>1644</v>
      </c>
      <c r="BD876" s="237">
        <f t="shared" si="1278"/>
        <v>460</v>
      </c>
      <c r="BE876" s="228">
        <f t="shared" si="1347"/>
        <v>44700</v>
      </c>
      <c r="BF876" s="131">
        <f t="shared" si="1323"/>
        <v>17</v>
      </c>
      <c r="BG876" s="131">
        <f t="shared" si="1324"/>
        <v>18468</v>
      </c>
      <c r="BH876" s="228">
        <f t="shared" si="1334"/>
        <v>44700</v>
      </c>
      <c r="BI876" s="131">
        <f t="shared" si="1325"/>
        <v>18468</v>
      </c>
      <c r="BJ876" s="1">
        <f t="shared" si="1326"/>
        <v>44700</v>
      </c>
      <c r="BK876">
        <f t="shared" si="1327"/>
        <v>939</v>
      </c>
      <c r="BL876">
        <f t="shared" si="1328"/>
        <v>51</v>
      </c>
      <c r="BM876">
        <f t="shared" si="1329"/>
        <v>990</v>
      </c>
      <c r="BN876" s="1">
        <f t="shared" si="1330"/>
        <v>44700</v>
      </c>
      <c r="BO876">
        <f t="shared" si="1314"/>
        <v>181448</v>
      </c>
      <c r="BP876">
        <f t="shared" si="1315"/>
        <v>9083</v>
      </c>
      <c r="BQ876" s="178">
        <f t="shared" si="1335"/>
        <v>44700</v>
      </c>
      <c r="BR876">
        <f t="shared" si="1348"/>
        <v>331841</v>
      </c>
      <c r="BS876">
        <f t="shared" si="1349"/>
        <v>61602</v>
      </c>
      <c r="BT876">
        <f t="shared" si="1350"/>
        <v>9366</v>
      </c>
      <c r="BU876">
        <v>15</v>
      </c>
      <c r="BV876">
        <f t="shared" si="1351"/>
        <v>47</v>
      </c>
      <c r="BW876">
        <f t="shared" si="1319"/>
        <v>87067</v>
      </c>
      <c r="BX876" s="178">
        <f t="shared" si="1336"/>
        <v>44700</v>
      </c>
      <c r="BY876">
        <f t="shared" si="1352"/>
        <v>82</v>
      </c>
      <c r="BZ876">
        <f t="shared" si="1353"/>
        <v>82</v>
      </c>
      <c r="CA876">
        <f t="shared" si="1354"/>
        <v>0</v>
      </c>
      <c r="CB876" s="178">
        <f t="shared" si="1337"/>
        <v>44700</v>
      </c>
      <c r="CC876">
        <f t="shared" si="1355"/>
        <v>1070561</v>
      </c>
      <c r="CD876">
        <f t="shared" si="1356"/>
        <v>13742</v>
      </c>
      <c r="CE876">
        <f t="shared" si="1357"/>
        <v>1235</v>
      </c>
      <c r="CF876" s="178">
        <f t="shared" ref="CF876:CF897" si="1371">+A876</f>
        <v>44700</v>
      </c>
      <c r="CG876">
        <f t="shared" si="1369"/>
        <v>89420</v>
      </c>
      <c r="CH876">
        <f t="shared" si="1370"/>
        <v>59</v>
      </c>
      <c r="CI876" s="178">
        <f t="shared" si="1338"/>
        <v>44700</v>
      </c>
      <c r="CJ876">
        <f t="shared" si="1358"/>
        <v>47</v>
      </c>
      <c r="CK876">
        <f t="shared" si="1359"/>
        <v>112</v>
      </c>
      <c r="CL876" s="178">
        <f t="shared" si="1339"/>
        <v>44700</v>
      </c>
      <c r="CM876">
        <f t="shared" si="1360"/>
        <v>1</v>
      </c>
      <c r="CN876" s="1">
        <f t="shared" si="1361"/>
        <v>44700</v>
      </c>
      <c r="CO876" s="281">
        <f t="shared" si="1362"/>
        <v>47</v>
      </c>
      <c r="CP876" s="1">
        <f t="shared" si="1363"/>
        <v>44700</v>
      </c>
      <c r="CQ876" s="282">
        <f t="shared" si="1364"/>
        <v>1</v>
      </c>
      <c r="CR876" s="178">
        <f t="shared" si="1340"/>
        <v>44700</v>
      </c>
      <c r="CS876">
        <f t="shared" si="1365"/>
        <v>89420</v>
      </c>
      <c r="CT876">
        <f t="shared" si="1366"/>
        <v>59</v>
      </c>
      <c r="CU876">
        <f t="shared" si="1367"/>
        <v>0</v>
      </c>
    </row>
    <row r="877" spans="1:99" ht="18" customHeight="1" x14ac:dyDescent="0.65">
      <c r="A877" s="178">
        <v>44701</v>
      </c>
      <c r="B877" s="239">
        <v>20</v>
      </c>
      <c r="C877" s="153">
        <f t="shared" si="1176"/>
        <v>18488</v>
      </c>
      <c r="D877" s="295">
        <f t="shared" si="1333"/>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8"/>
        <v>689</v>
      </c>
      <c r="Z877" s="75">
        <f t="shared" si="1342"/>
        <v>44701</v>
      </c>
      <c r="AA877" s="229">
        <f t="shared" si="1343"/>
        <v>1488254</v>
      </c>
      <c r="AB877" s="229">
        <f t="shared" si="1344"/>
        <v>75526</v>
      </c>
      <c r="AC877" s="230">
        <f t="shared" si="1345"/>
        <v>10654</v>
      </c>
      <c r="AD877" s="182">
        <f t="shared" ref="AD877:AD897" si="1372">+AF877-AF876</f>
        <v>40</v>
      </c>
      <c r="AE877" s="242">
        <f t="shared" ref="AE877:AE897" si="1373">+AE876+AD877</f>
        <v>330676</v>
      </c>
      <c r="AF877" s="154">
        <v>331881</v>
      </c>
      <c r="AG877" s="183">
        <f t="shared" si="1368"/>
        <v>100</v>
      </c>
      <c r="AH877" s="154">
        <v>61702</v>
      </c>
      <c r="AI877" s="183">
        <f>+AJ877-AJ876</f>
        <v>4</v>
      </c>
      <c r="AJ877" s="184">
        <v>9370</v>
      </c>
      <c r="AK877" s="185">
        <f t="shared" si="1162"/>
        <v>0</v>
      </c>
      <c r="AL877" s="154">
        <v>82</v>
      </c>
      <c r="AM877" s="183">
        <f t="shared" si="1316"/>
        <v>0</v>
      </c>
      <c r="AN877" s="154">
        <v>82</v>
      </c>
      <c r="AO877" s="183">
        <v>0</v>
      </c>
      <c r="AP877" s="186">
        <v>0</v>
      </c>
      <c r="AQ877" s="185">
        <f t="shared" si="1317"/>
        <v>85730</v>
      </c>
      <c r="AR877" s="154">
        <v>1156291</v>
      </c>
      <c r="AS877" s="183">
        <f t="shared" si="1320"/>
        <v>0</v>
      </c>
      <c r="AT877" s="154">
        <v>13742</v>
      </c>
      <c r="AU877" s="183">
        <f t="shared" si="1318"/>
        <v>49</v>
      </c>
      <c r="AV877" s="187">
        <v>1284</v>
      </c>
      <c r="AW877" s="237">
        <f t="shared" si="1311"/>
        <v>716</v>
      </c>
      <c r="AX877" s="236">
        <f t="shared" si="1346"/>
        <v>44701</v>
      </c>
      <c r="AY877" s="6">
        <v>58</v>
      </c>
      <c r="AZ877" s="237">
        <f t="shared" ref="AZ877:AZ897" si="1374">+AZ876+AY877</f>
        <v>1897</v>
      </c>
      <c r="BA877" s="237">
        <f t="shared" si="1276"/>
        <v>426</v>
      </c>
      <c r="BB877" s="129">
        <v>0</v>
      </c>
      <c r="BC877" s="27">
        <f t="shared" ref="BC877:BC897" si="1375">+BC876+BB877</f>
        <v>1644</v>
      </c>
      <c r="BD877" s="237">
        <f t="shared" si="1278"/>
        <v>461</v>
      </c>
      <c r="BE877" s="228">
        <f t="shared" si="1347"/>
        <v>44701</v>
      </c>
      <c r="BF877" s="131">
        <f t="shared" si="1323"/>
        <v>20</v>
      </c>
      <c r="BG877" s="131">
        <f t="shared" si="1324"/>
        <v>18488</v>
      </c>
      <c r="BH877" s="228">
        <f t="shared" si="1334"/>
        <v>44701</v>
      </c>
      <c r="BI877" s="131">
        <f t="shared" si="1325"/>
        <v>18488</v>
      </c>
      <c r="BJ877" s="1">
        <f t="shared" si="1326"/>
        <v>44701</v>
      </c>
      <c r="BK877">
        <f t="shared" si="1327"/>
        <v>951</v>
      </c>
      <c r="BL877">
        <f t="shared" si="1328"/>
        <v>59</v>
      </c>
      <c r="BM877">
        <f t="shared" si="1329"/>
        <v>1010</v>
      </c>
      <c r="BN877" s="1">
        <f t="shared" si="1330"/>
        <v>44701</v>
      </c>
      <c r="BO877">
        <f t="shared" ref="BO877:BO897" si="1376">+BO873+BM877</f>
        <v>183162</v>
      </c>
      <c r="BP877">
        <f t="shared" ref="BP877:BP897" si="1377">+BP873+BL877</f>
        <v>9175</v>
      </c>
      <c r="BQ877" s="178">
        <f t="shared" si="1335"/>
        <v>44701</v>
      </c>
      <c r="BR877">
        <f t="shared" si="1348"/>
        <v>331881</v>
      </c>
      <c r="BS877">
        <f t="shared" si="1349"/>
        <v>61702</v>
      </c>
      <c r="BT877">
        <f t="shared" si="1350"/>
        <v>9370</v>
      </c>
      <c r="BU877">
        <v>15</v>
      </c>
      <c r="BV877">
        <f t="shared" si="1351"/>
        <v>40</v>
      </c>
      <c r="BW877">
        <f t="shared" si="1319"/>
        <v>75284</v>
      </c>
      <c r="BX877" s="178">
        <f t="shared" si="1336"/>
        <v>44701</v>
      </c>
      <c r="BY877">
        <f t="shared" si="1352"/>
        <v>82</v>
      </c>
      <c r="BZ877">
        <f t="shared" si="1353"/>
        <v>82</v>
      </c>
      <c r="CA877">
        <f t="shared" si="1354"/>
        <v>0</v>
      </c>
      <c r="CB877" s="178">
        <f t="shared" si="1337"/>
        <v>44701</v>
      </c>
      <c r="CC877">
        <f t="shared" si="1355"/>
        <v>1156291</v>
      </c>
      <c r="CD877">
        <f t="shared" si="1356"/>
        <v>13742</v>
      </c>
      <c r="CE877">
        <f t="shared" si="1357"/>
        <v>1284</v>
      </c>
      <c r="CF877" s="178">
        <f t="shared" si="1371"/>
        <v>44701</v>
      </c>
      <c r="CG877">
        <f t="shared" si="1369"/>
        <v>85730</v>
      </c>
      <c r="CH877">
        <f t="shared" si="1370"/>
        <v>49</v>
      </c>
      <c r="CI877" s="178">
        <f t="shared" si="1338"/>
        <v>44701</v>
      </c>
      <c r="CJ877">
        <f t="shared" si="1358"/>
        <v>40</v>
      </c>
      <c r="CK877">
        <f t="shared" si="1359"/>
        <v>100</v>
      </c>
      <c r="CL877" s="178">
        <f t="shared" si="1339"/>
        <v>44701</v>
      </c>
      <c r="CM877">
        <f t="shared" si="1360"/>
        <v>4</v>
      </c>
      <c r="CN877" s="1">
        <f t="shared" si="1361"/>
        <v>44701</v>
      </c>
      <c r="CO877" s="281">
        <f t="shared" si="1362"/>
        <v>40</v>
      </c>
      <c r="CP877" s="1">
        <f t="shared" si="1363"/>
        <v>44701</v>
      </c>
      <c r="CQ877" s="282">
        <f t="shared" si="1364"/>
        <v>4</v>
      </c>
      <c r="CR877" s="178">
        <f t="shared" si="1340"/>
        <v>44701</v>
      </c>
      <c r="CS877">
        <f t="shared" si="1365"/>
        <v>85730</v>
      </c>
      <c r="CT877">
        <f t="shared" si="1366"/>
        <v>49</v>
      </c>
      <c r="CU877">
        <f t="shared" si="1367"/>
        <v>0</v>
      </c>
    </row>
    <row r="878" spans="1:99" ht="18" customHeight="1" x14ac:dyDescent="0.65">
      <c r="A878" s="178">
        <v>44702</v>
      </c>
      <c r="B878" s="239">
        <v>12</v>
      </c>
      <c r="C878" s="153">
        <f t="shared" si="1176"/>
        <v>18500</v>
      </c>
      <c r="D878" s="295">
        <f t="shared" si="1333"/>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8"/>
        <v>690</v>
      </c>
      <c r="Z878" s="75">
        <f t="shared" si="1342"/>
        <v>44702</v>
      </c>
      <c r="AA878" s="229">
        <f t="shared" si="1343"/>
        <v>1572929</v>
      </c>
      <c r="AB878" s="229">
        <f t="shared" si="1344"/>
        <v>75666</v>
      </c>
      <c r="AC878" s="230">
        <f t="shared" si="1345"/>
        <v>10713</v>
      </c>
      <c r="AD878" s="182">
        <f t="shared" si="1372"/>
        <v>69</v>
      </c>
      <c r="AE878" s="242">
        <f t="shared" si="1373"/>
        <v>330745</v>
      </c>
      <c r="AF878" s="154">
        <v>331950</v>
      </c>
      <c r="AG878" s="183">
        <f t="shared" si="1368"/>
        <v>140</v>
      </c>
      <c r="AH878" s="154">
        <v>61842</v>
      </c>
      <c r="AI878" s="183">
        <f t="shared" ref="AI878:AI883" si="1378">+AJ878-AJ877</f>
        <v>0</v>
      </c>
      <c r="AJ878" s="184">
        <v>9370</v>
      </c>
      <c r="AK878" s="185">
        <f t="shared" si="1162"/>
        <v>0</v>
      </c>
      <c r="AL878" s="154">
        <v>82</v>
      </c>
      <c r="AM878" s="183">
        <f t="shared" ref="AM878:AM897" si="1379">+AN878-AN877</f>
        <v>0</v>
      </c>
      <c r="AN878" s="154">
        <v>82</v>
      </c>
      <c r="AO878" s="183">
        <v>0</v>
      </c>
      <c r="AP878" s="186">
        <v>0</v>
      </c>
      <c r="AQ878" s="185">
        <f t="shared" ref="AQ878:AQ897" si="1380">+AR878-AR877</f>
        <v>84606</v>
      </c>
      <c r="AR878" s="154">
        <v>1240897</v>
      </c>
      <c r="AS878" s="183">
        <f t="shared" si="1320"/>
        <v>0</v>
      </c>
      <c r="AT878" s="154">
        <v>13742</v>
      </c>
      <c r="AU878" s="183">
        <f t="shared" si="1318"/>
        <v>59</v>
      </c>
      <c r="AV878" s="187">
        <v>1343</v>
      </c>
      <c r="AW878" s="237">
        <f t="shared" si="1311"/>
        <v>717</v>
      </c>
      <c r="AX878" s="236">
        <f t="shared" si="1346"/>
        <v>44702</v>
      </c>
      <c r="AY878" s="6">
        <v>52</v>
      </c>
      <c r="AZ878" s="237">
        <f t="shared" si="1374"/>
        <v>1949</v>
      </c>
      <c r="BA878" s="237">
        <f t="shared" si="1276"/>
        <v>427</v>
      </c>
      <c r="BB878" s="129">
        <v>0</v>
      </c>
      <c r="BC878" s="27">
        <f t="shared" si="1375"/>
        <v>1644</v>
      </c>
      <c r="BD878" s="237">
        <f t="shared" si="1278"/>
        <v>462</v>
      </c>
      <c r="BE878" s="228">
        <f t="shared" si="1347"/>
        <v>44702</v>
      </c>
      <c r="BF878" s="131">
        <f t="shared" si="1323"/>
        <v>12</v>
      </c>
      <c r="BG878" s="131">
        <f t="shared" si="1324"/>
        <v>18500</v>
      </c>
      <c r="BH878" s="228">
        <f t="shared" si="1334"/>
        <v>44702</v>
      </c>
      <c r="BI878" s="131">
        <f t="shared" si="1325"/>
        <v>18500</v>
      </c>
      <c r="BJ878" s="1">
        <f t="shared" si="1326"/>
        <v>44702</v>
      </c>
      <c r="BK878">
        <f t="shared" si="1327"/>
        <v>667</v>
      </c>
      <c r="BL878">
        <f t="shared" si="1328"/>
        <v>62</v>
      </c>
      <c r="BM878">
        <f t="shared" si="1329"/>
        <v>729</v>
      </c>
      <c r="BN878" s="1">
        <f t="shared" si="1330"/>
        <v>44702</v>
      </c>
      <c r="BO878">
        <f t="shared" si="1376"/>
        <v>175062</v>
      </c>
      <c r="BP878">
        <f t="shared" si="1377"/>
        <v>9246</v>
      </c>
      <c r="BQ878" s="178">
        <f t="shared" si="1335"/>
        <v>44702</v>
      </c>
      <c r="BR878">
        <f t="shared" si="1348"/>
        <v>331950</v>
      </c>
      <c r="BS878">
        <f t="shared" si="1349"/>
        <v>61842</v>
      </c>
      <c r="BT878">
        <f t="shared" si="1350"/>
        <v>9370</v>
      </c>
      <c r="BU878">
        <v>15</v>
      </c>
      <c r="BV878">
        <f t="shared" si="1351"/>
        <v>69</v>
      </c>
      <c r="BW878">
        <f t="shared" ref="BW878:BW897" si="1381">+BW874+BV878</f>
        <v>87850</v>
      </c>
      <c r="BX878" s="178">
        <f t="shared" si="1336"/>
        <v>44702</v>
      </c>
      <c r="BY878">
        <f t="shared" si="1352"/>
        <v>82</v>
      </c>
      <c r="BZ878">
        <f t="shared" si="1353"/>
        <v>82</v>
      </c>
      <c r="CA878">
        <f t="shared" si="1354"/>
        <v>0</v>
      </c>
      <c r="CB878" s="178">
        <f t="shared" si="1337"/>
        <v>44702</v>
      </c>
      <c r="CC878">
        <f t="shared" si="1355"/>
        <v>1240897</v>
      </c>
      <c r="CD878">
        <f t="shared" si="1356"/>
        <v>13742</v>
      </c>
      <c r="CE878">
        <f t="shared" si="1357"/>
        <v>1343</v>
      </c>
      <c r="CF878" s="178">
        <f t="shared" si="1371"/>
        <v>44702</v>
      </c>
      <c r="CG878">
        <f t="shared" si="1369"/>
        <v>84606</v>
      </c>
      <c r="CH878">
        <f t="shared" si="1370"/>
        <v>59</v>
      </c>
      <c r="CI878" s="178">
        <f t="shared" si="1338"/>
        <v>44702</v>
      </c>
      <c r="CJ878">
        <f t="shared" si="1358"/>
        <v>69</v>
      </c>
      <c r="CK878">
        <f t="shared" si="1359"/>
        <v>140</v>
      </c>
      <c r="CL878" s="178">
        <f t="shared" si="1339"/>
        <v>44702</v>
      </c>
      <c r="CM878">
        <f t="shared" si="1360"/>
        <v>0</v>
      </c>
      <c r="CN878" s="1">
        <f t="shared" si="1361"/>
        <v>44702</v>
      </c>
      <c r="CO878" s="281">
        <f t="shared" si="1362"/>
        <v>69</v>
      </c>
      <c r="CP878" s="1">
        <f t="shared" si="1363"/>
        <v>44702</v>
      </c>
      <c r="CQ878" s="282">
        <f t="shared" si="1364"/>
        <v>0</v>
      </c>
      <c r="CR878" s="178">
        <f t="shared" si="1340"/>
        <v>44702</v>
      </c>
      <c r="CS878">
        <f t="shared" si="1365"/>
        <v>84606</v>
      </c>
      <c r="CT878">
        <f t="shared" si="1366"/>
        <v>59</v>
      </c>
      <c r="CU878">
        <f t="shared" si="1367"/>
        <v>0</v>
      </c>
    </row>
    <row r="879" spans="1:99" ht="18" customHeight="1" x14ac:dyDescent="0.65">
      <c r="A879" s="178">
        <v>44703</v>
      </c>
      <c r="B879" s="239">
        <v>13</v>
      </c>
      <c r="C879" s="153">
        <f t="shared" si="1176"/>
        <v>18513</v>
      </c>
      <c r="D879" s="295">
        <f t="shared" si="1333"/>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8"/>
        <v>691</v>
      </c>
      <c r="Z879" s="75">
        <f t="shared" si="1342"/>
        <v>44703</v>
      </c>
      <c r="AA879" s="229">
        <f t="shared" si="1343"/>
        <v>1652447</v>
      </c>
      <c r="AB879" s="229">
        <f t="shared" si="1344"/>
        <v>75723</v>
      </c>
      <c r="AC879" s="230">
        <f t="shared" si="1345"/>
        <v>10766</v>
      </c>
      <c r="AD879" s="182">
        <f t="shared" si="1372"/>
        <v>44</v>
      </c>
      <c r="AE879" s="242">
        <f t="shared" si="1373"/>
        <v>330789</v>
      </c>
      <c r="AF879" s="154">
        <v>331994</v>
      </c>
      <c r="AG879" s="183">
        <f t="shared" si="1368"/>
        <v>57</v>
      </c>
      <c r="AH879" s="154">
        <v>61899</v>
      </c>
      <c r="AI879" s="183">
        <f t="shared" si="1378"/>
        <v>0</v>
      </c>
      <c r="AJ879" s="184">
        <v>9370</v>
      </c>
      <c r="AK879" s="185">
        <f t="shared" si="1162"/>
        <v>0</v>
      </c>
      <c r="AL879" s="154">
        <v>82</v>
      </c>
      <c r="AM879" s="183">
        <f t="shared" si="1379"/>
        <v>0</v>
      </c>
      <c r="AN879" s="154">
        <v>82</v>
      </c>
      <c r="AO879" s="183">
        <v>0</v>
      </c>
      <c r="AP879" s="186">
        <v>0</v>
      </c>
      <c r="AQ879" s="185">
        <f t="shared" si="1380"/>
        <v>79474</v>
      </c>
      <c r="AR879" s="154">
        <v>1320371</v>
      </c>
      <c r="AS879" s="183">
        <f t="shared" ref="AS879:AS897" si="1382">+AT879-AT878</f>
        <v>0</v>
      </c>
      <c r="AT879" s="154">
        <v>13742</v>
      </c>
      <c r="AU879" s="183">
        <f t="shared" si="1318"/>
        <v>53</v>
      </c>
      <c r="AV879" s="187">
        <v>1396</v>
      </c>
      <c r="AW879" s="237">
        <f t="shared" si="1311"/>
        <v>718</v>
      </c>
      <c r="AX879" s="236">
        <f t="shared" si="1346"/>
        <v>44703</v>
      </c>
      <c r="AY879" s="6">
        <v>83</v>
      </c>
      <c r="AZ879" s="237">
        <f t="shared" si="1374"/>
        <v>2032</v>
      </c>
      <c r="BA879" s="237">
        <f t="shared" si="1276"/>
        <v>425</v>
      </c>
      <c r="BB879" s="129">
        <v>0</v>
      </c>
      <c r="BC879" s="27">
        <f t="shared" si="1375"/>
        <v>1644</v>
      </c>
      <c r="BD879" s="237">
        <f t="shared" si="1278"/>
        <v>460</v>
      </c>
      <c r="BE879" s="228">
        <f t="shared" si="1347"/>
        <v>44703</v>
      </c>
      <c r="BF879" s="131">
        <f t="shared" si="1323"/>
        <v>13</v>
      </c>
      <c r="BG879" s="131">
        <f t="shared" si="1324"/>
        <v>18513</v>
      </c>
      <c r="BH879" s="228">
        <f t="shared" si="1334"/>
        <v>44703</v>
      </c>
      <c r="BI879" s="131">
        <f t="shared" si="1325"/>
        <v>18513</v>
      </c>
      <c r="BJ879" s="1">
        <f t="shared" si="1326"/>
        <v>44703</v>
      </c>
      <c r="BK879">
        <f t="shared" si="1327"/>
        <v>628</v>
      </c>
      <c r="BL879">
        <f t="shared" si="1328"/>
        <v>54</v>
      </c>
      <c r="BM879">
        <f t="shared" si="1329"/>
        <v>682</v>
      </c>
      <c r="BN879" s="1">
        <f t="shared" si="1330"/>
        <v>44703</v>
      </c>
      <c r="BO879">
        <f t="shared" si="1376"/>
        <v>178429</v>
      </c>
      <c r="BP879">
        <f t="shared" si="1377"/>
        <v>9215</v>
      </c>
      <c r="BQ879" s="178">
        <f t="shared" si="1335"/>
        <v>44703</v>
      </c>
      <c r="BR879">
        <f t="shared" si="1348"/>
        <v>331994</v>
      </c>
      <c r="BS879">
        <f t="shared" si="1349"/>
        <v>61899</v>
      </c>
      <c r="BT879">
        <f t="shared" si="1350"/>
        <v>9370</v>
      </c>
      <c r="BU879">
        <v>15</v>
      </c>
      <c r="BV879">
        <f t="shared" si="1351"/>
        <v>44</v>
      </c>
      <c r="BW879">
        <f t="shared" si="1381"/>
        <v>73045</v>
      </c>
      <c r="BX879" s="178">
        <f t="shared" si="1336"/>
        <v>44703</v>
      </c>
      <c r="BY879">
        <f t="shared" si="1352"/>
        <v>82</v>
      </c>
      <c r="BZ879">
        <f t="shared" si="1353"/>
        <v>82</v>
      </c>
      <c r="CA879">
        <f t="shared" si="1354"/>
        <v>0</v>
      </c>
      <c r="CB879" s="178">
        <f t="shared" si="1337"/>
        <v>44703</v>
      </c>
      <c r="CC879">
        <f t="shared" si="1355"/>
        <v>1320371</v>
      </c>
      <c r="CD879">
        <f t="shared" si="1356"/>
        <v>13742</v>
      </c>
      <c r="CE879">
        <f t="shared" si="1357"/>
        <v>1396</v>
      </c>
      <c r="CF879" s="178">
        <f t="shared" si="1371"/>
        <v>44703</v>
      </c>
      <c r="CG879">
        <f t="shared" si="1369"/>
        <v>79474</v>
      </c>
      <c r="CH879">
        <f t="shared" si="1370"/>
        <v>53</v>
      </c>
      <c r="CI879" s="178">
        <f t="shared" si="1338"/>
        <v>44703</v>
      </c>
      <c r="CJ879">
        <f t="shared" si="1358"/>
        <v>44</v>
      </c>
      <c r="CK879">
        <f t="shared" si="1359"/>
        <v>57</v>
      </c>
      <c r="CL879" s="178">
        <f t="shared" si="1339"/>
        <v>44703</v>
      </c>
      <c r="CM879">
        <f t="shared" si="1360"/>
        <v>0</v>
      </c>
      <c r="CN879" s="1">
        <f t="shared" si="1361"/>
        <v>44703</v>
      </c>
      <c r="CO879" s="281">
        <f t="shared" si="1362"/>
        <v>44</v>
      </c>
      <c r="CP879" s="1">
        <f t="shared" si="1363"/>
        <v>44703</v>
      </c>
      <c r="CQ879" s="282">
        <f t="shared" si="1364"/>
        <v>0</v>
      </c>
      <c r="CR879" s="178">
        <f t="shared" si="1340"/>
        <v>44703</v>
      </c>
      <c r="CS879">
        <f t="shared" si="1365"/>
        <v>79474</v>
      </c>
      <c r="CT879">
        <f t="shared" si="1366"/>
        <v>53</v>
      </c>
      <c r="CU879">
        <f t="shared" si="1367"/>
        <v>0</v>
      </c>
    </row>
    <row r="880" spans="1:99" ht="18" customHeight="1" x14ac:dyDescent="0.65">
      <c r="A880" s="178">
        <v>44704</v>
      </c>
      <c r="B880" s="239">
        <v>15</v>
      </c>
      <c r="C880" s="153">
        <f t="shared" si="1176"/>
        <v>18528</v>
      </c>
      <c r="D880" s="295">
        <f t="shared" si="1333"/>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8"/>
        <v>692</v>
      </c>
      <c r="Z880" s="75">
        <f t="shared" si="1342"/>
        <v>44704</v>
      </c>
      <c r="AA880" s="229">
        <f t="shared" si="1343"/>
        <v>1718752</v>
      </c>
      <c r="AB880" s="229">
        <f t="shared" si="1344"/>
        <v>75749</v>
      </c>
      <c r="AC880" s="230">
        <f t="shared" si="1345"/>
        <v>10806</v>
      </c>
      <c r="AD880" s="182">
        <f t="shared" si="1372"/>
        <v>36</v>
      </c>
      <c r="AE880" s="242">
        <f t="shared" si="1373"/>
        <v>330825</v>
      </c>
      <c r="AF880" s="154">
        <v>332030</v>
      </c>
      <c r="AG880" s="183">
        <f t="shared" si="1368"/>
        <v>26</v>
      </c>
      <c r="AH880" s="154">
        <v>61925</v>
      </c>
      <c r="AI880" s="183">
        <f t="shared" si="1378"/>
        <v>0</v>
      </c>
      <c r="AJ880" s="184">
        <v>9370</v>
      </c>
      <c r="AK880" s="185">
        <f t="shared" si="1162"/>
        <v>0</v>
      </c>
      <c r="AL880" s="154">
        <v>82</v>
      </c>
      <c r="AM880" s="183">
        <f t="shared" si="1379"/>
        <v>0</v>
      </c>
      <c r="AN880" s="154">
        <v>82</v>
      </c>
      <c r="AO880" s="183">
        <v>0</v>
      </c>
      <c r="AP880" s="186">
        <v>0</v>
      </c>
      <c r="AQ880" s="185">
        <f t="shared" si="1380"/>
        <v>66269</v>
      </c>
      <c r="AR880" s="154">
        <v>1386640</v>
      </c>
      <c r="AS880" s="183">
        <f t="shared" si="1382"/>
        <v>0</v>
      </c>
      <c r="AT880" s="154">
        <v>13742</v>
      </c>
      <c r="AU880" s="183">
        <f t="shared" si="1318"/>
        <v>40</v>
      </c>
      <c r="AV880" s="187">
        <v>1436</v>
      </c>
      <c r="AW880" s="237">
        <f t="shared" si="1311"/>
        <v>719</v>
      </c>
      <c r="AX880" s="236">
        <f t="shared" si="1346"/>
        <v>44704</v>
      </c>
      <c r="AY880" s="6">
        <v>41</v>
      </c>
      <c r="AZ880" s="237">
        <f t="shared" si="1374"/>
        <v>2073</v>
      </c>
      <c r="BA880" s="237">
        <f t="shared" si="1276"/>
        <v>426</v>
      </c>
      <c r="BB880" s="129">
        <v>0</v>
      </c>
      <c r="BC880" s="27">
        <f t="shared" si="1375"/>
        <v>1644</v>
      </c>
      <c r="BD880" s="237">
        <f t="shared" si="1278"/>
        <v>461</v>
      </c>
      <c r="BE880" s="228">
        <f t="shared" si="1347"/>
        <v>44704</v>
      </c>
      <c r="BF880" s="131">
        <f t="shared" si="1323"/>
        <v>15</v>
      </c>
      <c r="BG880" s="131">
        <f t="shared" si="1324"/>
        <v>18528</v>
      </c>
      <c r="BH880" s="228">
        <f t="shared" si="1334"/>
        <v>44704</v>
      </c>
      <c r="BI880" s="131">
        <f t="shared" si="1325"/>
        <v>18528</v>
      </c>
      <c r="BJ880" s="1">
        <f t="shared" si="1326"/>
        <v>44704</v>
      </c>
      <c r="BK880">
        <f t="shared" ref="BK880:BK885" si="1383">+BM880-BL880</f>
        <v>498</v>
      </c>
      <c r="BL880">
        <f t="shared" si="1328"/>
        <v>34</v>
      </c>
      <c r="BM880">
        <f t="shared" si="1329"/>
        <v>532</v>
      </c>
      <c r="BN880" s="1">
        <f t="shared" si="1330"/>
        <v>44704</v>
      </c>
      <c r="BO880">
        <f t="shared" si="1376"/>
        <v>181980</v>
      </c>
      <c r="BP880">
        <f t="shared" si="1377"/>
        <v>9117</v>
      </c>
      <c r="BQ880" s="178">
        <f t="shared" si="1335"/>
        <v>44704</v>
      </c>
      <c r="BR880">
        <f t="shared" si="1348"/>
        <v>332030</v>
      </c>
      <c r="BS880">
        <f t="shared" si="1349"/>
        <v>61925</v>
      </c>
      <c r="BT880">
        <f t="shared" si="1350"/>
        <v>9370</v>
      </c>
      <c r="BU880">
        <v>15</v>
      </c>
      <c r="BV880">
        <f t="shared" si="1351"/>
        <v>36</v>
      </c>
      <c r="BW880">
        <f t="shared" si="1381"/>
        <v>87103</v>
      </c>
      <c r="BX880" s="178">
        <f t="shared" si="1336"/>
        <v>44704</v>
      </c>
      <c r="BY880">
        <f t="shared" si="1352"/>
        <v>82</v>
      </c>
      <c r="BZ880">
        <f t="shared" si="1353"/>
        <v>82</v>
      </c>
      <c r="CA880">
        <f t="shared" si="1354"/>
        <v>0</v>
      </c>
      <c r="CB880" s="178">
        <f t="shared" si="1337"/>
        <v>44704</v>
      </c>
      <c r="CC880">
        <f t="shared" si="1355"/>
        <v>1386640</v>
      </c>
      <c r="CD880">
        <f t="shared" si="1356"/>
        <v>13742</v>
      </c>
      <c r="CE880">
        <f t="shared" si="1357"/>
        <v>1436</v>
      </c>
      <c r="CF880" s="178">
        <f t="shared" si="1371"/>
        <v>44704</v>
      </c>
      <c r="CG880">
        <f t="shared" si="1369"/>
        <v>66269</v>
      </c>
      <c r="CH880">
        <f t="shared" si="1370"/>
        <v>40</v>
      </c>
      <c r="CI880" s="178">
        <f t="shared" si="1338"/>
        <v>44704</v>
      </c>
      <c r="CJ880">
        <f t="shared" si="1358"/>
        <v>36</v>
      </c>
      <c r="CK880">
        <f t="shared" si="1359"/>
        <v>26</v>
      </c>
      <c r="CL880" s="178">
        <f t="shared" si="1339"/>
        <v>44704</v>
      </c>
      <c r="CM880">
        <f t="shared" si="1360"/>
        <v>0</v>
      </c>
      <c r="CN880" s="1">
        <f t="shared" si="1361"/>
        <v>44704</v>
      </c>
      <c r="CO880" s="281">
        <f t="shared" si="1362"/>
        <v>36</v>
      </c>
      <c r="CP880" s="1">
        <f t="shared" si="1363"/>
        <v>44704</v>
      </c>
      <c r="CQ880" s="282">
        <f t="shared" si="1364"/>
        <v>0</v>
      </c>
      <c r="CR880" s="178">
        <f t="shared" si="1340"/>
        <v>44704</v>
      </c>
      <c r="CS880">
        <f t="shared" si="1365"/>
        <v>66269</v>
      </c>
      <c r="CT880">
        <f t="shared" si="1366"/>
        <v>40</v>
      </c>
      <c r="CU880">
        <f t="shared" si="1367"/>
        <v>0</v>
      </c>
    </row>
    <row r="881" spans="1:99" ht="18" customHeight="1" x14ac:dyDescent="0.65">
      <c r="A881" s="178">
        <v>44705</v>
      </c>
      <c r="B881" s="239">
        <v>15</v>
      </c>
      <c r="C881" s="153">
        <f t="shared" si="1176"/>
        <v>18543</v>
      </c>
      <c r="D881" s="295">
        <f t="shared" si="1333"/>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8"/>
        <v>693</v>
      </c>
      <c r="Z881" s="75">
        <f t="shared" si="1342"/>
        <v>44705</v>
      </c>
      <c r="AA881" s="229">
        <f t="shared" si="1343"/>
        <v>1801161</v>
      </c>
      <c r="AB881" s="229">
        <f t="shared" si="1344"/>
        <v>75812</v>
      </c>
      <c r="AC881" s="230">
        <f t="shared" si="1345"/>
        <v>10848</v>
      </c>
      <c r="AD881" s="182">
        <f t="shared" si="1372"/>
        <v>30</v>
      </c>
      <c r="AE881" s="242">
        <f t="shared" si="1373"/>
        <v>330855</v>
      </c>
      <c r="AF881" s="154">
        <v>332060</v>
      </c>
      <c r="AG881" s="183">
        <f t="shared" si="1368"/>
        <v>63</v>
      </c>
      <c r="AH881" s="154">
        <v>61988</v>
      </c>
      <c r="AI881" s="183">
        <f t="shared" si="1378"/>
        <v>0</v>
      </c>
      <c r="AJ881" s="184">
        <v>9370</v>
      </c>
      <c r="AK881" s="185">
        <f t="shared" si="1162"/>
        <v>0</v>
      </c>
      <c r="AL881" s="154">
        <v>82</v>
      </c>
      <c r="AM881" s="183">
        <f t="shared" si="1379"/>
        <v>0</v>
      </c>
      <c r="AN881" s="154">
        <v>82</v>
      </c>
      <c r="AO881" s="183">
        <v>0</v>
      </c>
      <c r="AP881" s="186">
        <v>0</v>
      </c>
      <c r="AQ881" s="185">
        <f t="shared" si="1380"/>
        <v>82379</v>
      </c>
      <c r="AR881" s="154">
        <v>1469019</v>
      </c>
      <c r="AS881" s="183">
        <f t="shared" si="1382"/>
        <v>0</v>
      </c>
      <c r="AT881" s="154">
        <v>13742</v>
      </c>
      <c r="AU881" s="183">
        <f t="shared" si="1318"/>
        <v>42</v>
      </c>
      <c r="AV881" s="187">
        <v>1478</v>
      </c>
      <c r="AW881" s="237">
        <f t="shared" si="1311"/>
        <v>720</v>
      </c>
      <c r="AX881" s="236">
        <f t="shared" si="1346"/>
        <v>44705</v>
      </c>
      <c r="AY881" s="6">
        <v>41</v>
      </c>
      <c r="AZ881" s="237">
        <f t="shared" si="1374"/>
        <v>2114</v>
      </c>
      <c r="BA881" s="237">
        <f t="shared" si="1276"/>
        <v>427</v>
      </c>
      <c r="BB881" s="129">
        <v>0</v>
      </c>
      <c r="BC881" s="27">
        <f t="shared" si="1375"/>
        <v>1644</v>
      </c>
      <c r="BD881" s="237">
        <f t="shared" si="1278"/>
        <v>462</v>
      </c>
      <c r="BE881" s="228">
        <f t="shared" si="1347"/>
        <v>44705</v>
      </c>
      <c r="BF881" s="131">
        <f t="shared" si="1323"/>
        <v>15</v>
      </c>
      <c r="BG881" s="131">
        <f t="shared" si="1324"/>
        <v>18543</v>
      </c>
      <c r="BH881" s="228">
        <f t="shared" si="1334"/>
        <v>44705</v>
      </c>
      <c r="BI881" s="131">
        <f t="shared" si="1325"/>
        <v>18543</v>
      </c>
      <c r="BJ881" s="1">
        <f t="shared" si="1326"/>
        <v>44705</v>
      </c>
      <c r="BK881">
        <f t="shared" si="1383"/>
        <v>418</v>
      </c>
      <c r="BL881">
        <f t="shared" si="1328"/>
        <v>55</v>
      </c>
      <c r="BM881">
        <f t="shared" si="1329"/>
        <v>473</v>
      </c>
      <c r="BN881" s="1">
        <f t="shared" si="1330"/>
        <v>44705</v>
      </c>
      <c r="BO881">
        <f t="shared" si="1376"/>
        <v>183635</v>
      </c>
      <c r="BP881">
        <f t="shared" si="1377"/>
        <v>9230</v>
      </c>
      <c r="BQ881" s="178">
        <f t="shared" si="1335"/>
        <v>44705</v>
      </c>
      <c r="BR881">
        <f t="shared" si="1348"/>
        <v>332060</v>
      </c>
      <c r="BS881">
        <f t="shared" si="1349"/>
        <v>61988</v>
      </c>
      <c r="BT881">
        <f t="shared" si="1350"/>
        <v>9370</v>
      </c>
      <c r="BU881">
        <v>15</v>
      </c>
      <c r="BV881">
        <f t="shared" si="1351"/>
        <v>30</v>
      </c>
      <c r="BW881">
        <f t="shared" si="1381"/>
        <v>75314</v>
      </c>
      <c r="BX881" s="178">
        <f t="shared" si="1336"/>
        <v>44705</v>
      </c>
      <c r="BY881">
        <f t="shared" si="1352"/>
        <v>82</v>
      </c>
      <c r="BZ881">
        <f t="shared" si="1353"/>
        <v>82</v>
      </c>
      <c r="CA881">
        <f t="shared" si="1354"/>
        <v>0</v>
      </c>
      <c r="CB881" s="178">
        <f t="shared" si="1337"/>
        <v>44705</v>
      </c>
      <c r="CC881">
        <f t="shared" si="1355"/>
        <v>1469019</v>
      </c>
      <c r="CD881">
        <f t="shared" si="1356"/>
        <v>13742</v>
      </c>
      <c r="CE881">
        <f t="shared" si="1357"/>
        <v>1478</v>
      </c>
      <c r="CF881" s="178">
        <f t="shared" si="1371"/>
        <v>44705</v>
      </c>
      <c r="CG881">
        <f t="shared" si="1369"/>
        <v>82379</v>
      </c>
      <c r="CH881">
        <f t="shared" si="1370"/>
        <v>42</v>
      </c>
      <c r="CI881" s="178">
        <f t="shared" si="1338"/>
        <v>44705</v>
      </c>
      <c r="CJ881">
        <f t="shared" si="1358"/>
        <v>30</v>
      </c>
      <c r="CK881">
        <f t="shared" si="1359"/>
        <v>63</v>
      </c>
      <c r="CL881" s="178">
        <f t="shared" si="1339"/>
        <v>44705</v>
      </c>
      <c r="CM881">
        <f t="shared" si="1360"/>
        <v>0</v>
      </c>
      <c r="CN881" s="1">
        <f t="shared" si="1361"/>
        <v>44705</v>
      </c>
      <c r="CO881" s="281">
        <f t="shared" si="1362"/>
        <v>30</v>
      </c>
      <c r="CP881" s="1">
        <f t="shared" si="1363"/>
        <v>44705</v>
      </c>
      <c r="CQ881" s="282">
        <f t="shared" si="1364"/>
        <v>0</v>
      </c>
      <c r="CR881" s="178">
        <f t="shared" si="1340"/>
        <v>44705</v>
      </c>
      <c r="CS881">
        <f t="shared" si="1365"/>
        <v>82379</v>
      </c>
      <c r="CT881">
        <f t="shared" si="1366"/>
        <v>42</v>
      </c>
      <c r="CU881">
        <f t="shared" si="1367"/>
        <v>0</v>
      </c>
    </row>
    <row r="882" spans="1:99" ht="18" customHeight="1" x14ac:dyDescent="0.65">
      <c r="A882" s="178">
        <v>44706</v>
      </c>
      <c r="B882" s="239">
        <v>26</v>
      </c>
      <c r="C882" s="153">
        <f t="shared" si="1176"/>
        <v>18569</v>
      </c>
      <c r="D882" s="295">
        <f t="shared" si="1333"/>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8"/>
        <v>694</v>
      </c>
      <c r="Z882" s="75">
        <f t="shared" si="1342"/>
        <v>44706</v>
      </c>
      <c r="AA882" s="229">
        <f t="shared" si="1343"/>
        <v>1890570</v>
      </c>
      <c r="AB882" s="229">
        <f t="shared" si="1344"/>
        <v>75885</v>
      </c>
      <c r="AC882" s="230">
        <f t="shared" si="1345"/>
        <v>10926</v>
      </c>
      <c r="AD882" s="182">
        <f t="shared" si="1372"/>
        <v>48</v>
      </c>
      <c r="AE882" s="242">
        <f t="shared" si="1373"/>
        <v>330903</v>
      </c>
      <c r="AF882" s="154">
        <v>332108</v>
      </c>
      <c r="AG882" s="183">
        <f t="shared" si="1368"/>
        <v>73</v>
      </c>
      <c r="AH882" s="154">
        <v>62061</v>
      </c>
      <c r="AI882" s="183">
        <f t="shared" si="1378"/>
        <v>2</v>
      </c>
      <c r="AJ882" s="184">
        <v>9372</v>
      </c>
      <c r="AK882" s="185">
        <f t="shared" si="1162"/>
        <v>0</v>
      </c>
      <c r="AL882" s="154">
        <v>82</v>
      </c>
      <c r="AM882" s="183">
        <f t="shared" si="1379"/>
        <v>0</v>
      </c>
      <c r="AN882" s="154">
        <v>82</v>
      </c>
      <c r="AO882" s="183">
        <v>0</v>
      </c>
      <c r="AP882" s="186">
        <v>0</v>
      </c>
      <c r="AQ882" s="185">
        <f t="shared" si="1380"/>
        <v>89361</v>
      </c>
      <c r="AR882" s="154">
        <v>1558380</v>
      </c>
      <c r="AS882" s="183">
        <f t="shared" si="1382"/>
        <v>0</v>
      </c>
      <c r="AT882" s="154">
        <v>13742</v>
      </c>
      <c r="AU882" s="183">
        <f t="shared" si="1318"/>
        <v>76</v>
      </c>
      <c r="AV882" s="187">
        <v>1554</v>
      </c>
      <c r="AW882" s="237">
        <f t="shared" si="1311"/>
        <v>721</v>
      </c>
      <c r="AX882" s="236">
        <f t="shared" si="1346"/>
        <v>44706</v>
      </c>
      <c r="AY882" s="6">
        <v>36</v>
      </c>
      <c r="AZ882" s="237">
        <f t="shared" si="1374"/>
        <v>2150</v>
      </c>
      <c r="BA882" s="237">
        <f t="shared" si="1276"/>
        <v>428</v>
      </c>
      <c r="BB882" s="129">
        <v>0</v>
      </c>
      <c r="BC882" s="27">
        <f t="shared" si="1375"/>
        <v>1644</v>
      </c>
      <c r="BD882" s="237">
        <f t="shared" si="1278"/>
        <v>463</v>
      </c>
      <c r="BE882" s="228">
        <f t="shared" si="1347"/>
        <v>44706</v>
      </c>
      <c r="BF882" s="131">
        <f t="shared" si="1323"/>
        <v>26</v>
      </c>
      <c r="BG882" s="131">
        <f t="shared" si="1324"/>
        <v>18569</v>
      </c>
      <c r="BH882" s="228">
        <f t="shared" si="1334"/>
        <v>44706</v>
      </c>
      <c r="BI882" s="131">
        <f t="shared" si="1325"/>
        <v>18569</v>
      </c>
      <c r="BJ882" s="1">
        <f t="shared" si="1326"/>
        <v>44706</v>
      </c>
      <c r="BK882">
        <f t="shared" si="1383"/>
        <v>356</v>
      </c>
      <c r="BL882">
        <f t="shared" si="1328"/>
        <v>59</v>
      </c>
      <c r="BM882">
        <f t="shared" si="1329"/>
        <v>415</v>
      </c>
      <c r="BN882" s="1">
        <f t="shared" si="1330"/>
        <v>44706</v>
      </c>
      <c r="BO882">
        <f t="shared" si="1376"/>
        <v>175477</v>
      </c>
      <c r="BP882">
        <f t="shared" si="1377"/>
        <v>9305</v>
      </c>
      <c r="BQ882" s="178">
        <f t="shared" si="1335"/>
        <v>44706</v>
      </c>
      <c r="BR882">
        <f t="shared" si="1348"/>
        <v>332108</v>
      </c>
      <c r="BS882">
        <f t="shared" si="1349"/>
        <v>62061</v>
      </c>
      <c r="BT882">
        <f t="shared" si="1350"/>
        <v>9372</v>
      </c>
      <c r="BU882">
        <v>15</v>
      </c>
      <c r="BV882">
        <f t="shared" si="1351"/>
        <v>48</v>
      </c>
      <c r="BW882">
        <f t="shared" si="1381"/>
        <v>87898</v>
      </c>
      <c r="BX882" s="178">
        <f t="shared" si="1336"/>
        <v>44706</v>
      </c>
      <c r="BY882">
        <f t="shared" si="1352"/>
        <v>82</v>
      </c>
      <c r="BZ882">
        <f t="shared" si="1353"/>
        <v>82</v>
      </c>
      <c r="CA882">
        <f t="shared" si="1354"/>
        <v>0</v>
      </c>
      <c r="CB882" s="178">
        <f t="shared" si="1337"/>
        <v>44706</v>
      </c>
      <c r="CC882">
        <f t="shared" si="1355"/>
        <v>1558380</v>
      </c>
      <c r="CD882">
        <f t="shared" si="1356"/>
        <v>13742</v>
      </c>
      <c r="CE882">
        <f t="shared" si="1357"/>
        <v>1554</v>
      </c>
      <c r="CF882" s="178">
        <f t="shared" si="1371"/>
        <v>44706</v>
      </c>
      <c r="CG882">
        <f t="shared" si="1369"/>
        <v>89361</v>
      </c>
      <c r="CH882">
        <f t="shared" si="1370"/>
        <v>76</v>
      </c>
      <c r="CI882" s="178">
        <f t="shared" si="1338"/>
        <v>44706</v>
      </c>
      <c r="CJ882">
        <f t="shared" si="1358"/>
        <v>48</v>
      </c>
      <c r="CK882">
        <f t="shared" si="1359"/>
        <v>73</v>
      </c>
      <c r="CL882" s="178">
        <f t="shared" si="1339"/>
        <v>44706</v>
      </c>
      <c r="CM882">
        <f t="shared" si="1360"/>
        <v>2</v>
      </c>
      <c r="CN882" s="1">
        <f t="shared" si="1361"/>
        <v>44706</v>
      </c>
      <c r="CO882" s="281">
        <f t="shared" si="1362"/>
        <v>48</v>
      </c>
      <c r="CP882" s="1">
        <f t="shared" si="1363"/>
        <v>44706</v>
      </c>
      <c r="CQ882" s="282">
        <f t="shared" si="1364"/>
        <v>2</v>
      </c>
      <c r="CR882" s="178">
        <f t="shared" si="1340"/>
        <v>44706</v>
      </c>
      <c r="CS882">
        <f t="shared" si="1365"/>
        <v>89361</v>
      </c>
      <c r="CT882">
        <f t="shared" si="1366"/>
        <v>76</v>
      </c>
      <c r="CU882">
        <f t="shared" si="1367"/>
        <v>0</v>
      </c>
    </row>
    <row r="883" spans="1:99" ht="18" customHeight="1" x14ac:dyDescent="0.65">
      <c r="A883" s="178">
        <v>44707</v>
      </c>
      <c r="B883" s="239">
        <v>22</v>
      </c>
      <c r="C883" s="153">
        <f t="shared" si="1176"/>
        <v>18591</v>
      </c>
      <c r="D883" s="295">
        <f t="shared" si="1333"/>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8"/>
        <v>695</v>
      </c>
      <c r="Z883" s="75">
        <f t="shared" si="1342"/>
        <v>44707</v>
      </c>
      <c r="AA883" s="229">
        <f t="shared" si="1343"/>
        <v>1972529</v>
      </c>
      <c r="AB883" s="229">
        <f t="shared" si="1344"/>
        <v>75922</v>
      </c>
      <c r="AC883" s="230">
        <f t="shared" si="1345"/>
        <v>11032</v>
      </c>
      <c r="AD883" s="182">
        <f t="shared" si="1372"/>
        <v>67</v>
      </c>
      <c r="AE883" s="242">
        <f t="shared" si="1373"/>
        <v>330970</v>
      </c>
      <c r="AF883" s="154">
        <v>332175</v>
      </c>
      <c r="AG883" s="183">
        <f t="shared" si="1368"/>
        <v>37</v>
      </c>
      <c r="AH883" s="154">
        <v>62098</v>
      </c>
      <c r="AI883" s="183">
        <f t="shared" si="1378"/>
        <v>2</v>
      </c>
      <c r="AJ883" s="184">
        <v>9374</v>
      </c>
      <c r="AK883" s="185">
        <f t="shared" si="1162"/>
        <v>1</v>
      </c>
      <c r="AL883" s="154">
        <v>83</v>
      </c>
      <c r="AM883" s="183">
        <f t="shared" si="1379"/>
        <v>0</v>
      </c>
      <c r="AN883" s="154">
        <v>82</v>
      </c>
      <c r="AO883" s="183">
        <v>0</v>
      </c>
      <c r="AP883" s="186">
        <v>0</v>
      </c>
      <c r="AQ883" s="185">
        <f t="shared" si="1380"/>
        <v>81891</v>
      </c>
      <c r="AR883" s="154">
        <v>1640271</v>
      </c>
      <c r="AS883" s="183">
        <f t="shared" si="1382"/>
        <v>0</v>
      </c>
      <c r="AT883" s="154">
        <v>13742</v>
      </c>
      <c r="AU883" s="183">
        <f t="shared" si="1318"/>
        <v>104</v>
      </c>
      <c r="AV883" s="187">
        <v>1658</v>
      </c>
      <c r="AW883" s="237">
        <f t="shared" si="1311"/>
        <v>722</v>
      </c>
      <c r="AX883" s="236">
        <f t="shared" si="1346"/>
        <v>44707</v>
      </c>
      <c r="AY883" s="6">
        <v>22</v>
      </c>
      <c r="AZ883" s="237">
        <f t="shared" si="1374"/>
        <v>2172</v>
      </c>
      <c r="BA883" s="237">
        <f t="shared" si="1276"/>
        <v>426</v>
      </c>
      <c r="BB883" s="129">
        <v>0</v>
      </c>
      <c r="BC883" s="27">
        <f t="shared" si="1375"/>
        <v>1644</v>
      </c>
      <c r="BD883" s="237">
        <f t="shared" si="1278"/>
        <v>461</v>
      </c>
      <c r="BE883" s="228">
        <f t="shared" si="1347"/>
        <v>44707</v>
      </c>
      <c r="BF883" s="131">
        <f t="shared" si="1323"/>
        <v>22</v>
      </c>
      <c r="BG883" s="131">
        <f t="shared" si="1324"/>
        <v>18591</v>
      </c>
      <c r="BH883" s="228">
        <f t="shared" si="1334"/>
        <v>44707</v>
      </c>
      <c r="BI883" s="131">
        <f t="shared" si="1325"/>
        <v>18591</v>
      </c>
      <c r="BJ883" s="1">
        <f t="shared" si="1326"/>
        <v>44707</v>
      </c>
      <c r="BK883">
        <f t="shared" si="1383"/>
        <v>274</v>
      </c>
      <c r="BL883">
        <f t="shared" si="1328"/>
        <v>68</v>
      </c>
      <c r="BM883">
        <f t="shared" si="1329"/>
        <v>342</v>
      </c>
      <c r="BN883" s="1">
        <f t="shared" si="1330"/>
        <v>44707</v>
      </c>
      <c r="BO883">
        <f t="shared" si="1376"/>
        <v>178771</v>
      </c>
      <c r="BP883">
        <f t="shared" si="1377"/>
        <v>9283</v>
      </c>
      <c r="BQ883" s="178">
        <f t="shared" si="1335"/>
        <v>44707</v>
      </c>
      <c r="BR883">
        <f t="shared" si="1348"/>
        <v>332175</v>
      </c>
      <c r="BS883">
        <f t="shared" si="1349"/>
        <v>62098</v>
      </c>
      <c r="BT883">
        <f t="shared" si="1350"/>
        <v>9374</v>
      </c>
      <c r="BU883">
        <v>15</v>
      </c>
      <c r="BV883">
        <f t="shared" si="1351"/>
        <v>67</v>
      </c>
      <c r="BW883">
        <f t="shared" si="1381"/>
        <v>73112</v>
      </c>
      <c r="BX883" s="178">
        <f t="shared" si="1336"/>
        <v>44707</v>
      </c>
      <c r="BY883">
        <f t="shared" si="1352"/>
        <v>83</v>
      </c>
      <c r="BZ883">
        <f t="shared" si="1353"/>
        <v>82</v>
      </c>
      <c r="CA883">
        <f t="shared" si="1354"/>
        <v>0</v>
      </c>
      <c r="CB883" s="178">
        <f t="shared" si="1337"/>
        <v>44707</v>
      </c>
      <c r="CC883">
        <f t="shared" si="1355"/>
        <v>1640271</v>
      </c>
      <c r="CD883">
        <f t="shared" si="1356"/>
        <v>13742</v>
      </c>
      <c r="CE883">
        <f t="shared" si="1357"/>
        <v>1658</v>
      </c>
      <c r="CF883" s="178">
        <f t="shared" si="1371"/>
        <v>44707</v>
      </c>
      <c r="CG883">
        <f t="shared" si="1369"/>
        <v>81891</v>
      </c>
      <c r="CH883">
        <f t="shared" si="1370"/>
        <v>104</v>
      </c>
      <c r="CI883" s="178">
        <f t="shared" si="1338"/>
        <v>44707</v>
      </c>
      <c r="CJ883">
        <f t="shared" si="1358"/>
        <v>67</v>
      </c>
      <c r="CK883">
        <f t="shared" si="1359"/>
        <v>37</v>
      </c>
      <c r="CL883" s="178">
        <f t="shared" si="1339"/>
        <v>44707</v>
      </c>
      <c r="CM883">
        <f t="shared" si="1360"/>
        <v>2</v>
      </c>
      <c r="CN883" s="1">
        <f t="shared" si="1361"/>
        <v>44707</v>
      </c>
      <c r="CO883" s="281">
        <f t="shared" si="1362"/>
        <v>67</v>
      </c>
      <c r="CP883" s="1">
        <f t="shared" si="1363"/>
        <v>44707</v>
      </c>
      <c r="CQ883" s="282">
        <f t="shared" si="1364"/>
        <v>2</v>
      </c>
      <c r="CR883" s="178">
        <f t="shared" si="1340"/>
        <v>44707</v>
      </c>
      <c r="CS883">
        <f t="shared" si="1365"/>
        <v>81891</v>
      </c>
      <c r="CT883">
        <f t="shared" si="1366"/>
        <v>104</v>
      </c>
      <c r="CU883">
        <f t="shared" si="1367"/>
        <v>0</v>
      </c>
    </row>
    <row r="884" spans="1:99" ht="18" customHeight="1" x14ac:dyDescent="0.65">
      <c r="A884" s="178">
        <v>44708</v>
      </c>
      <c r="B884" s="239">
        <v>25</v>
      </c>
      <c r="C884" s="153">
        <f t="shared" si="1176"/>
        <v>18616</v>
      </c>
      <c r="D884" s="295">
        <f t="shared" si="1333"/>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8"/>
        <v>696</v>
      </c>
      <c r="Z884" s="75">
        <f t="shared" si="1342"/>
        <v>44708</v>
      </c>
      <c r="AA884" s="229">
        <f t="shared" si="1343"/>
        <v>2067371</v>
      </c>
      <c r="AB884" s="229">
        <f t="shared" si="1344"/>
        <v>75953</v>
      </c>
      <c r="AC884" s="230">
        <f t="shared" si="1345"/>
        <v>11159</v>
      </c>
      <c r="AD884" s="182">
        <f t="shared" si="1372"/>
        <v>46</v>
      </c>
      <c r="AE884" s="242">
        <f t="shared" si="1373"/>
        <v>331016</v>
      </c>
      <c r="AF884" s="154">
        <v>332221</v>
      </c>
      <c r="AG884" s="183">
        <f t="shared" ref="AG884:AG901" si="1384">+AH884-AH883</f>
        <v>31</v>
      </c>
      <c r="AH884" s="154">
        <v>62129</v>
      </c>
      <c r="AI884" s="183">
        <f t="shared" ref="AI884:AI901" si="1385">+AJ884-AJ883</f>
        <v>1</v>
      </c>
      <c r="AJ884" s="184">
        <v>9375</v>
      </c>
      <c r="AK884" s="185">
        <f t="shared" ref="AK884:AK897" si="1386">+AL884-AL883</f>
        <v>0</v>
      </c>
      <c r="AL884" s="154">
        <v>83</v>
      </c>
      <c r="AM884" s="183">
        <f t="shared" si="1379"/>
        <v>0</v>
      </c>
      <c r="AN884" s="154">
        <v>82</v>
      </c>
      <c r="AO884" s="183">
        <v>0</v>
      </c>
      <c r="AP884" s="186">
        <v>0</v>
      </c>
      <c r="AQ884" s="185">
        <f t="shared" si="1380"/>
        <v>94796</v>
      </c>
      <c r="AR884" s="154">
        <v>1735067</v>
      </c>
      <c r="AS884" s="183">
        <f t="shared" si="1382"/>
        <v>0</v>
      </c>
      <c r="AT884" s="154">
        <v>13742</v>
      </c>
      <c r="AU884" s="183">
        <f t="shared" si="1318"/>
        <v>126</v>
      </c>
      <c r="AV884" s="187">
        <v>1784</v>
      </c>
      <c r="AW884" s="237">
        <f t="shared" si="1311"/>
        <v>723</v>
      </c>
      <c r="AX884" s="236">
        <f t="shared" si="1346"/>
        <v>44708</v>
      </c>
      <c r="AY884" s="6">
        <v>18</v>
      </c>
      <c r="AZ884" s="237">
        <f t="shared" si="1374"/>
        <v>2190</v>
      </c>
      <c r="BA884" s="237">
        <f t="shared" si="1276"/>
        <v>427</v>
      </c>
      <c r="BB884" s="129">
        <v>0</v>
      </c>
      <c r="BC884" s="27">
        <f t="shared" si="1375"/>
        <v>1644</v>
      </c>
      <c r="BD884" s="237">
        <f t="shared" si="1278"/>
        <v>462</v>
      </c>
      <c r="BE884" s="228">
        <f t="shared" si="1347"/>
        <v>44708</v>
      </c>
      <c r="BF884" s="131">
        <f t="shared" si="1323"/>
        <v>25</v>
      </c>
      <c r="BG884" s="131">
        <f t="shared" si="1324"/>
        <v>18616</v>
      </c>
      <c r="BH884" s="228">
        <f t="shared" si="1334"/>
        <v>44708</v>
      </c>
      <c r="BI884" s="131">
        <f t="shared" si="1325"/>
        <v>18616</v>
      </c>
      <c r="BJ884" s="1">
        <f t="shared" si="1326"/>
        <v>44708</v>
      </c>
      <c r="BK884">
        <f t="shared" si="1383"/>
        <v>193</v>
      </c>
      <c r="BL884">
        <f t="shared" si="1328"/>
        <v>73</v>
      </c>
      <c r="BM884">
        <f t="shared" si="1329"/>
        <v>266</v>
      </c>
      <c r="BN884" s="1">
        <f t="shared" si="1330"/>
        <v>44708</v>
      </c>
      <c r="BO884">
        <f t="shared" si="1376"/>
        <v>182246</v>
      </c>
      <c r="BP884">
        <f t="shared" si="1377"/>
        <v>9190</v>
      </c>
      <c r="BQ884" s="178">
        <f t="shared" si="1335"/>
        <v>44708</v>
      </c>
      <c r="BR884">
        <f t="shared" si="1348"/>
        <v>332221</v>
      </c>
      <c r="BS884">
        <f t="shared" si="1349"/>
        <v>62129</v>
      </c>
      <c r="BT884">
        <f t="shared" si="1350"/>
        <v>9375</v>
      </c>
      <c r="BU884">
        <v>15</v>
      </c>
      <c r="BV884">
        <f t="shared" si="1351"/>
        <v>46</v>
      </c>
      <c r="BW884">
        <f t="shared" si="1381"/>
        <v>87149</v>
      </c>
      <c r="BX884" s="178">
        <f t="shared" si="1336"/>
        <v>44708</v>
      </c>
      <c r="BY884">
        <f t="shared" si="1352"/>
        <v>83</v>
      </c>
      <c r="BZ884">
        <f t="shared" si="1353"/>
        <v>82</v>
      </c>
      <c r="CA884">
        <f t="shared" si="1354"/>
        <v>0</v>
      </c>
      <c r="CB884" s="178">
        <f t="shared" si="1337"/>
        <v>44708</v>
      </c>
      <c r="CC884">
        <f t="shared" si="1355"/>
        <v>1735067</v>
      </c>
      <c r="CD884">
        <f t="shared" si="1356"/>
        <v>13742</v>
      </c>
      <c r="CE884">
        <f t="shared" si="1357"/>
        <v>1784</v>
      </c>
      <c r="CF884" s="178">
        <f t="shared" si="1371"/>
        <v>44708</v>
      </c>
      <c r="CG884">
        <f t="shared" si="1369"/>
        <v>94796</v>
      </c>
      <c r="CH884">
        <f t="shared" si="1370"/>
        <v>126</v>
      </c>
      <c r="CI884" s="178">
        <f t="shared" si="1338"/>
        <v>44708</v>
      </c>
      <c r="CJ884">
        <f t="shared" si="1358"/>
        <v>46</v>
      </c>
      <c r="CK884">
        <f t="shared" si="1359"/>
        <v>31</v>
      </c>
      <c r="CL884" s="178">
        <f t="shared" si="1339"/>
        <v>44708</v>
      </c>
      <c r="CM884">
        <f t="shared" si="1360"/>
        <v>1</v>
      </c>
      <c r="CN884" s="1">
        <f t="shared" si="1361"/>
        <v>44708</v>
      </c>
      <c r="CO884" s="281">
        <f t="shared" si="1362"/>
        <v>46</v>
      </c>
      <c r="CP884" s="1">
        <f t="shared" si="1363"/>
        <v>44708</v>
      </c>
      <c r="CQ884" s="282">
        <f t="shared" si="1364"/>
        <v>1</v>
      </c>
      <c r="CR884" s="178">
        <f t="shared" si="1340"/>
        <v>44708</v>
      </c>
      <c r="CS884">
        <f t="shared" si="1365"/>
        <v>94796</v>
      </c>
      <c r="CT884">
        <f t="shared" si="1366"/>
        <v>126</v>
      </c>
      <c r="CU884">
        <f t="shared" si="1367"/>
        <v>0</v>
      </c>
    </row>
    <row r="885" spans="1:99" ht="18" customHeight="1" x14ac:dyDescent="0.65">
      <c r="A885" s="178">
        <v>44709</v>
      </c>
      <c r="B885" s="239">
        <v>28</v>
      </c>
      <c r="C885" s="153">
        <f t="shared" si="1176"/>
        <v>18644</v>
      </c>
      <c r="D885" s="295">
        <f t="shared" si="1333"/>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8"/>
        <v>697</v>
      </c>
      <c r="Z885" s="75">
        <f t="shared" si="1342"/>
        <v>44709</v>
      </c>
      <c r="AA885" s="229">
        <f t="shared" si="1343"/>
        <v>2148037</v>
      </c>
      <c r="AB885" s="229">
        <f t="shared" si="1344"/>
        <v>75987</v>
      </c>
      <c r="AC885" s="230">
        <f t="shared" si="1345"/>
        <v>11287</v>
      </c>
      <c r="AD885" s="182">
        <f t="shared" si="1372"/>
        <v>30</v>
      </c>
      <c r="AE885" s="242">
        <f t="shared" si="1373"/>
        <v>331046</v>
      </c>
      <c r="AF885" s="154">
        <v>332251</v>
      </c>
      <c r="AG885" s="183">
        <f t="shared" si="1384"/>
        <v>34</v>
      </c>
      <c r="AH885" s="154">
        <v>62163</v>
      </c>
      <c r="AI885" s="183">
        <f t="shared" si="1385"/>
        <v>1</v>
      </c>
      <c r="AJ885" s="184">
        <v>9376</v>
      </c>
      <c r="AK885" s="185">
        <f t="shared" si="1386"/>
        <v>0</v>
      </c>
      <c r="AL885" s="154">
        <v>83</v>
      </c>
      <c r="AM885" s="183">
        <f t="shared" si="1379"/>
        <v>0</v>
      </c>
      <c r="AN885" s="154">
        <v>82</v>
      </c>
      <c r="AO885" s="183">
        <v>0</v>
      </c>
      <c r="AP885" s="186">
        <v>0</v>
      </c>
      <c r="AQ885" s="185">
        <f t="shared" si="1380"/>
        <v>80636</v>
      </c>
      <c r="AR885" s="154">
        <v>1815703</v>
      </c>
      <c r="AS885" s="183">
        <f t="shared" si="1382"/>
        <v>0</v>
      </c>
      <c r="AT885" s="154">
        <v>13742</v>
      </c>
      <c r="AU885" s="183">
        <f t="shared" si="1318"/>
        <v>127</v>
      </c>
      <c r="AV885" s="187">
        <v>1911</v>
      </c>
      <c r="AW885" s="237">
        <f t="shared" si="1311"/>
        <v>724</v>
      </c>
      <c r="AX885" s="236">
        <f t="shared" si="1346"/>
        <v>44709</v>
      </c>
      <c r="AY885" s="6">
        <v>14</v>
      </c>
      <c r="AZ885" s="237">
        <f t="shared" si="1374"/>
        <v>2204</v>
      </c>
      <c r="BA885" s="237">
        <f t="shared" si="1276"/>
        <v>428</v>
      </c>
      <c r="BB885" s="129">
        <v>0</v>
      </c>
      <c r="BC885" s="27">
        <f t="shared" si="1375"/>
        <v>1644</v>
      </c>
      <c r="BD885" s="237">
        <f t="shared" si="1278"/>
        <v>463</v>
      </c>
      <c r="BE885" s="228">
        <f t="shared" si="1347"/>
        <v>44709</v>
      </c>
      <c r="BF885" s="131">
        <f t="shared" si="1323"/>
        <v>28</v>
      </c>
      <c r="BG885" s="131">
        <f t="shared" si="1324"/>
        <v>18644</v>
      </c>
      <c r="BH885" s="228">
        <f t="shared" si="1334"/>
        <v>44709</v>
      </c>
      <c r="BI885" s="131">
        <f t="shared" si="1325"/>
        <v>18644</v>
      </c>
      <c r="BJ885" s="1">
        <f t="shared" si="1326"/>
        <v>44709</v>
      </c>
      <c r="BK885">
        <f t="shared" si="1383"/>
        <v>161</v>
      </c>
      <c r="BL885">
        <f t="shared" si="1328"/>
        <v>50</v>
      </c>
      <c r="BM885">
        <f t="shared" si="1329"/>
        <v>211</v>
      </c>
      <c r="BN885" s="1">
        <f t="shared" si="1330"/>
        <v>44709</v>
      </c>
      <c r="BO885">
        <f t="shared" si="1376"/>
        <v>183846</v>
      </c>
      <c r="BP885">
        <f t="shared" si="1377"/>
        <v>9280</v>
      </c>
      <c r="BQ885" s="178">
        <f t="shared" si="1335"/>
        <v>44709</v>
      </c>
      <c r="BR885">
        <f t="shared" si="1348"/>
        <v>332251</v>
      </c>
      <c r="BS885">
        <f t="shared" si="1349"/>
        <v>62163</v>
      </c>
      <c r="BT885">
        <f t="shared" si="1350"/>
        <v>9376</v>
      </c>
      <c r="BU885">
        <v>15</v>
      </c>
      <c r="BV885">
        <f t="shared" si="1351"/>
        <v>30</v>
      </c>
      <c r="BW885">
        <f t="shared" si="1381"/>
        <v>75344</v>
      </c>
      <c r="BX885" s="178">
        <f t="shared" si="1336"/>
        <v>44709</v>
      </c>
      <c r="BY885">
        <f t="shared" si="1352"/>
        <v>83</v>
      </c>
      <c r="BZ885">
        <f t="shared" si="1353"/>
        <v>82</v>
      </c>
      <c r="CA885">
        <f t="shared" si="1354"/>
        <v>0</v>
      </c>
      <c r="CB885" s="178">
        <f t="shared" si="1337"/>
        <v>44709</v>
      </c>
      <c r="CC885">
        <f t="shared" si="1355"/>
        <v>1815703</v>
      </c>
      <c r="CD885">
        <f t="shared" si="1356"/>
        <v>13742</v>
      </c>
      <c r="CE885">
        <f t="shared" si="1357"/>
        <v>1911</v>
      </c>
      <c r="CF885" s="178">
        <f t="shared" si="1371"/>
        <v>44709</v>
      </c>
      <c r="CG885">
        <f t="shared" si="1369"/>
        <v>80636</v>
      </c>
      <c r="CH885">
        <f t="shared" si="1370"/>
        <v>127</v>
      </c>
      <c r="CI885" s="178">
        <f t="shared" si="1338"/>
        <v>44709</v>
      </c>
      <c r="CJ885">
        <f t="shared" si="1358"/>
        <v>30</v>
      </c>
      <c r="CK885">
        <f t="shared" si="1359"/>
        <v>34</v>
      </c>
      <c r="CL885" s="178">
        <f t="shared" si="1339"/>
        <v>44709</v>
      </c>
      <c r="CM885">
        <f t="shared" si="1360"/>
        <v>1</v>
      </c>
      <c r="CN885" s="1">
        <f t="shared" si="1361"/>
        <v>44709</v>
      </c>
      <c r="CO885" s="281">
        <f t="shared" si="1362"/>
        <v>30</v>
      </c>
      <c r="CP885" s="1">
        <f t="shared" si="1363"/>
        <v>44709</v>
      </c>
      <c r="CQ885" s="282">
        <f t="shared" si="1364"/>
        <v>1</v>
      </c>
      <c r="CR885" s="178">
        <f t="shared" si="1340"/>
        <v>44709</v>
      </c>
      <c r="CS885">
        <f t="shared" si="1365"/>
        <v>80636</v>
      </c>
      <c r="CT885">
        <f t="shared" si="1366"/>
        <v>127</v>
      </c>
      <c r="CU885">
        <f t="shared" si="1367"/>
        <v>0</v>
      </c>
    </row>
    <row r="886" spans="1:99" ht="18" customHeight="1" x14ac:dyDescent="0.65">
      <c r="A886" s="178">
        <v>44710</v>
      </c>
      <c r="B886" s="239">
        <v>20</v>
      </c>
      <c r="C886" s="153">
        <f t="shared" si="1176"/>
        <v>18664</v>
      </c>
      <c r="D886" s="295">
        <f t="shared" si="1333"/>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8"/>
        <v>698</v>
      </c>
      <c r="Z886" s="75">
        <f t="shared" si="1342"/>
        <v>44710</v>
      </c>
      <c r="AA886" s="229">
        <f t="shared" si="1343"/>
        <v>2224643</v>
      </c>
      <c r="AB886" s="229">
        <f t="shared" si="1344"/>
        <v>75998</v>
      </c>
      <c r="AC886" s="230">
        <f t="shared" si="1345"/>
        <v>11432</v>
      </c>
      <c r="AD886" s="182">
        <f t="shared" si="1372"/>
        <v>37</v>
      </c>
      <c r="AE886" s="242">
        <f t="shared" si="1373"/>
        <v>331083</v>
      </c>
      <c r="AF886" s="154">
        <v>332288</v>
      </c>
      <c r="AG886" s="183">
        <f t="shared" si="1384"/>
        <v>11</v>
      </c>
      <c r="AH886" s="154">
        <v>62174</v>
      </c>
      <c r="AI886" s="183">
        <f t="shared" si="1385"/>
        <v>0</v>
      </c>
      <c r="AJ886" s="184">
        <v>9376</v>
      </c>
      <c r="AK886" s="185">
        <f t="shared" si="1386"/>
        <v>0</v>
      </c>
      <c r="AL886" s="154">
        <v>83</v>
      </c>
      <c r="AM886" s="183">
        <f t="shared" si="1379"/>
        <v>0</v>
      </c>
      <c r="AN886" s="154">
        <v>82</v>
      </c>
      <c r="AO886" s="183">
        <v>0</v>
      </c>
      <c r="AP886" s="186">
        <v>0</v>
      </c>
      <c r="AQ886" s="185">
        <f t="shared" si="1380"/>
        <v>76569</v>
      </c>
      <c r="AR886" s="154">
        <v>1892272</v>
      </c>
      <c r="AS886" s="183">
        <f t="shared" si="1382"/>
        <v>0</v>
      </c>
      <c r="AT886" s="154">
        <v>13742</v>
      </c>
      <c r="AU886" s="183">
        <f t="shared" si="1318"/>
        <v>145</v>
      </c>
      <c r="AV886" s="187">
        <v>2056</v>
      </c>
      <c r="AW886" s="237">
        <f t="shared" si="1311"/>
        <v>725</v>
      </c>
      <c r="AX886" s="236">
        <f t="shared" si="1346"/>
        <v>44710</v>
      </c>
      <c r="AY886" s="6">
        <v>8</v>
      </c>
      <c r="AZ886" s="237">
        <f t="shared" si="1374"/>
        <v>2212</v>
      </c>
      <c r="BA886" s="237">
        <f t="shared" si="1276"/>
        <v>429</v>
      </c>
      <c r="BB886" s="129">
        <v>0</v>
      </c>
      <c r="BC886" s="27">
        <f t="shared" si="1375"/>
        <v>1644</v>
      </c>
      <c r="BD886" s="237">
        <f t="shared" si="1278"/>
        <v>464</v>
      </c>
      <c r="BE886" s="228">
        <f t="shared" si="1347"/>
        <v>44710</v>
      </c>
      <c r="BF886" s="131">
        <f t="shared" si="1323"/>
        <v>20</v>
      </c>
      <c r="BG886" s="131">
        <f t="shared" si="1324"/>
        <v>18664</v>
      </c>
      <c r="BH886" s="228">
        <f t="shared" si="1334"/>
        <v>44710</v>
      </c>
      <c r="BI886" s="131">
        <f t="shared" si="1325"/>
        <v>18664</v>
      </c>
      <c r="BJ886" s="1">
        <f t="shared" si="1326"/>
        <v>44710</v>
      </c>
      <c r="BK886">
        <f t="shared" ref="BK886:BK897" si="1387">+BM886-BL886</f>
        <v>102</v>
      </c>
      <c r="BL886">
        <f t="shared" si="1328"/>
        <v>48</v>
      </c>
      <c r="BM886">
        <f t="shared" si="1329"/>
        <v>150</v>
      </c>
      <c r="BN886" s="1">
        <f t="shared" si="1330"/>
        <v>44710</v>
      </c>
      <c r="BO886">
        <f t="shared" si="1376"/>
        <v>175627</v>
      </c>
      <c r="BP886">
        <f t="shared" si="1377"/>
        <v>9353</v>
      </c>
      <c r="BQ886" s="178">
        <f t="shared" si="1335"/>
        <v>44710</v>
      </c>
      <c r="BR886">
        <f t="shared" si="1348"/>
        <v>332288</v>
      </c>
      <c r="BS886">
        <f t="shared" si="1349"/>
        <v>62174</v>
      </c>
      <c r="BT886">
        <f t="shared" si="1350"/>
        <v>9376</v>
      </c>
      <c r="BU886">
        <v>15</v>
      </c>
      <c r="BV886">
        <f t="shared" si="1351"/>
        <v>37</v>
      </c>
      <c r="BW886">
        <f t="shared" si="1381"/>
        <v>87935</v>
      </c>
      <c r="BX886" s="178">
        <f t="shared" si="1336"/>
        <v>44710</v>
      </c>
      <c r="BY886">
        <f t="shared" si="1352"/>
        <v>83</v>
      </c>
      <c r="BZ886">
        <f t="shared" si="1353"/>
        <v>82</v>
      </c>
      <c r="CA886">
        <f t="shared" si="1354"/>
        <v>0</v>
      </c>
      <c r="CB886" s="178">
        <f t="shared" si="1337"/>
        <v>44710</v>
      </c>
      <c r="CC886">
        <f t="shared" si="1355"/>
        <v>1892272</v>
      </c>
      <c r="CD886">
        <f t="shared" si="1356"/>
        <v>13742</v>
      </c>
      <c r="CE886">
        <f t="shared" si="1357"/>
        <v>2056</v>
      </c>
      <c r="CF886" s="178">
        <f t="shared" si="1371"/>
        <v>44710</v>
      </c>
      <c r="CG886">
        <f t="shared" si="1369"/>
        <v>76569</v>
      </c>
      <c r="CH886">
        <f t="shared" si="1370"/>
        <v>145</v>
      </c>
      <c r="CI886" s="178">
        <f t="shared" si="1338"/>
        <v>44710</v>
      </c>
      <c r="CJ886">
        <f t="shared" si="1358"/>
        <v>37</v>
      </c>
      <c r="CK886">
        <f t="shared" si="1359"/>
        <v>11</v>
      </c>
      <c r="CL886" s="178">
        <f t="shared" si="1339"/>
        <v>44710</v>
      </c>
      <c r="CM886">
        <f t="shared" si="1360"/>
        <v>0</v>
      </c>
      <c r="CN886" s="1">
        <f t="shared" si="1361"/>
        <v>44710</v>
      </c>
      <c r="CO886" s="281">
        <f t="shared" si="1362"/>
        <v>37</v>
      </c>
      <c r="CP886" s="1">
        <f t="shared" si="1363"/>
        <v>44710</v>
      </c>
      <c r="CQ886" s="282">
        <f t="shared" si="1364"/>
        <v>0</v>
      </c>
      <c r="CR886" s="178">
        <f t="shared" si="1340"/>
        <v>44710</v>
      </c>
      <c r="CS886">
        <f t="shared" si="1365"/>
        <v>76569</v>
      </c>
      <c r="CT886">
        <f t="shared" si="1366"/>
        <v>145</v>
      </c>
      <c r="CU886">
        <f t="shared" si="1367"/>
        <v>0</v>
      </c>
    </row>
    <row r="887" spans="1:99" ht="18" customHeight="1" x14ac:dyDescent="0.65">
      <c r="A887" s="178">
        <v>44711</v>
      </c>
      <c r="B887" s="239">
        <v>28</v>
      </c>
      <c r="C887" s="153">
        <f t="shared" si="1176"/>
        <v>18692</v>
      </c>
      <c r="D887" s="295">
        <f t="shared" si="1333"/>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8"/>
        <v>699</v>
      </c>
      <c r="Z887" s="75">
        <f t="shared" si="1342"/>
        <v>44711</v>
      </c>
      <c r="AA887" s="229">
        <f t="shared" si="1343"/>
        <v>2284773</v>
      </c>
      <c r="AB887" s="229">
        <f t="shared" si="1344"/>
        <v>76024</v>
      </c>
      <c r="AC887" s="230">
        <f t="shared" si="1345"/>
        <v>11543</v>
      </c>
      <c r="AD887" s="182">
        <f t="shared" si="1372"/>
        <v>47</v>
      </c>
      <c r="AE887" s="242">
        <f t="shared" si="1373"/>
        <v>331130</v>
      </c>
      <c r="AF887" s="154">
        <v>332335</v>
      </c>
      <c r="AG887" s="183">
        <f t="shared" si="1384"/>
        <v>26</v>
      </c>
      <c r="AH887" s="154">
        <v>62200</v>
      </c>
      <c r="AI887" s="183">
        <f t="shared" si="1385"/>
        <v>2</v>
      </c>
      <c r="AJ887" s="184">
        <v>9378</v>
      </c>
      <c r="AK887" s="185">
        <f t="shared" si="1386"/>
        <v>0</v>
      </c>
      <c r="AL887" s="154">
        <v>83</v>
      </c>
      <c r="AM887" s="183">
        <f t="shared" si="1379"/>
        <v>0</v>
      </c>
      <c r="AN887" s="154">
        <v>82</v>
      </c>
      <c r="AO887" s="183">
        <v>0</v>
      </c>
      <c r="AP887" s="186">
        <v>0</v>
      </c>
      <c r="AQ887" s="185">
        <f t="shared" si="1380"/>
        <v>60083</v>
      </c>
      <c r="AR887" s="154">
        <v>1952355</v>
      </c>
      <c r="AS887" s="183">
        <f t="shared" si="1382"/>
        <v>0</v>
      </c>
      <c r="AT887" s="154">
        <v>13742</v>
      </c>
      <c r="AU887" s="183">
        <f t="shared" si="1318"/>
        <v>109</v>
      </c>
      <c r="AV887" s="187">
        <v>2165</v>
      </c>
      <c r="AW887" s="237">
        <f t="shared" si="1311"/>
        <v>726</v>
      </c>
      <c r="AX887" s="236">
        <f t="shared" si="1346"/>
        <v>44711</v>
      </c>
      <c r="AY887" s="6">
        <v>16</v>
      </c>
      <c r="AZ887" s="237">
        <f t="shared" si="1374"/>
        <v>2228</v>
      </c>
      <c r="BA887" s="237">
        <f t="shared" si="1276"/>
        <v>427</v>
      </c>
      <c r="BB887" s="129">
        <v>0</v>
      </c>
      <c r="BC887" s="27">
        <f t="shared" si="1375"/>
        <v>1644</v>
      </c>
      <c r="BD887" s="237">
        <f t="shared" si="1278"/>
        <v>462</v>
      </c>
      <c r="BE887" s="228">
        <f t="shared" si="1347"/>
        <v>44711</v>
      </c>
      <c r="BF887" s="131">
        <f t="shared" si="1323"/>
        <v>28</v>
      </c>
      <c r="BG887" s="131">
        <f t="shared" si="1324"/>
        <v>18692</v>
      </c>
      <c r="BH887" s="228">
        <f t="shared" si="1334"/>
        <v>44711</v>
      </c>
      <c r="BI887" s="131">
        <f t="shared" si="1325"/>
        <v>18692</v>
      </c>
      <c r="BJ887" s="1">
        <f t="shared" si="1326"/>
        <v>44711</v>
      </c>
      <c r="BK887">
        <f t="shared" si="1387"/>
        <v>71</v>
      </c>
      <c r="BL887">
        <f t="shared" si="1328"/>
        <v>53</v>
      </c>
      <c r="BM887">
        <f t="shared" si="1329"/>
        <v>124</v>
      </c>
      <c r="BN887" s="1">
        <f t="shared" si="1330"/>
        <v>44711</v>
      </c>
      <c r="BO887">
        <f t="shared" si="1376"/>
        <v>178895</v>
      </c>
      <c r="BP887">
        <f t="shared" si="1377"/>
        <v>9336</v>
      </c>
      <c r="BQ887" s="178">
        <f t="shared" si="1335"/>
        <v>44711</v>
      </c>
      <c r="BR887">
        <f t="shared" si="1348"/>
        <v>332335</v>
      </c>
      <c r="BS887">
        <f t="shared" si="1349"/>
        <v>62200</v>
      </c>
      <c r="BT887">
        <f t="shared" si="1350"/>
        <v>9378</v>
      </c>
      <c r="BU887">
        <v>15</v>
      </c>
      <c r="BV887">
        <f t="shared" si="1351"/>
        <v>47</v>
      </c>
      <c r="BW887">
        <f t="shared" si="1381"/>
        <v>73159</v>
      </c>
      <c r="BX887" s="178">
        <f t="shared" si="1336"/>
        <v>44711</v>
      </c>
      <c r="BY887">
        <f t="shared" si="1352"/>
        <v>83</v>
      </c>
      <c r="BZ887">
        <f t="shared" si="1353"/>
        <v>82</v>
      </c>
      <c r="CA887">
        <f t="shared" si="1354"/>
        <v>0</v>
      </c>
      <c r="CB887" s="178">
        <f t="shared" si="1337"/>
        <v>44711</v>
      </c>
      <c r="CC887">
        <f t="shared" si="1355"/>
        <v>1952355</v>
      </c>
      <c r="CD887">
        <f t="shared" si="1356"/>
        <v>13742</v>
      </c>
      <c r="CE887">
        <f t="shared" si="1357"/>
        <v>2165</v>
      </c>
      <c r="CF887" s="178">
        <f t="shared" si="1371"/>
        <v>44711</v>
      </c>
      <c r="CG887">
        <f t="shared" si="1369"/>
        <v>60083</v>
      </c>
      <c r="CH887">
        <f t="shared" si="1370"/>
        <v>109</v>
      </c>
      <c r="CI887" s="178">
        <f t="shared" si="1338"/>
        <v>44711</v>
      </c>
      <c r="CJ887">
        <f t="shared" si="1358"/>
        <v>47</v>
      </c>
      <c r="CK887">
        <f t="shared" si="1359"/>
        <v>26</v>
      </c>
      <c r="CL887" s="178">
        <f t="shared" si="1339"/>
        <v>44711</v>
      </c>
      <c r="CM887">
        <f t="shared" si="1360"/>
        <v>2</v>
      </c>
      <c r="CN887" s="1">
        <f t="shared" si="1361"/>
        <v>44711</v>
      </c>
      <c r="CO887" s="281">
        <f t="shared" si="1362"/>
        <v>47</v>
      </c>
      <c r="CP887" s="1">
        <f t="shared" si="1363"/>
        <v>44711</v>
      </c>
      <c r="CQ887" s="282">
        <f t="shared" si="1364"/>
        <v>2</v>
      </c>
      <c r="CR887" s="178">
        <f t="shared" si="1340"/>
        <v>44711</v>
      </c>
      <c r="CS887">
        <f t="shared" si="1365"/>
        <v>60083</v>
      </c>
      <c r="CT887">
        <f t="shared" si="1366"/>
        <v>109</v>
      </c>
      <c r="CU887">
        <f t="shared" si="1367"/>
        <v>0</v>
      </c>
    </row>
    <row r="888" spans="1:99" ht="18" customHeight="1" x14ac:dyDescent="0.65">
      <c r="A888" s="178">
        <v>44712</v>
      </c>
      <c r="B888" s="239">
        <v>13</v>
      </c>
      <c r="C888" s="153">
        <f t="shared" si="1176"/>
        <v>18705</v>
      </c>
      <c r="D888" s="295">
        <f t="shared" si="1333"/>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8"/>
        <v>700</v>
      </c>
      <c r="Z888" s="75">
        <f t="shared" si="1342"/>
        <v>44712</v>
      </c>
      <c r="AA888" s="229">
        <f t="shared" si="1343"/>
        <v>2365464</v>
      </c>
      <c r="AB888" s="229">
        <f t="shared" si="1344"/>
        <v>76079</v>
      </c>
      <c r="AC888" s="230">
        <f t="shared" si="1345"/>
        <v>11633</v>
      </c>
      <c r="AD888" s="182">
        <f t="shared" si="1372"/>
        <v>63</v>
      </c>
      <c r="AE888" s="242">
        <f t="shared" si="1373"/>
        <v>331193</v>
      </c>
      <c r="AF888" s="154">
        <v>332398</v>
      </c>
      <c r="AG888" s="183">
        <f t="shared" si="1384"/>
        <v>55</v>
      </c>
      <c r="AH888" s="154">
        <v>62255</v>
      </c>
      <c r="AI888" s="183">
        <f t="shared" si="1385"/>
        <v>0</v>
      </c>
      <c r="AJ888" s="184">
        <v>9378</v>
      </c>
      <c r="AK888" s="185">
        <f t="shared" si="1386"/>
        <v>0</v>
      </c>
      <c r="AL888" s="154">
        <v>83</v>
      </c>
      <c r="AM888" s="183">
        <f t="shared" si="1379"/>
        <v>0</v>
      </c>
      <c r="AN888" s="154">
        <v>82</v>
      </c>
      <c r="AO888" s="183">
        <v>0</v>
      </c>
      <c r="AP888" s="186">
        <v>0</v>
      </c>
      <c r="AQ888" s="185">
        <f t="shared" si="1380"/>
        <v>80628</v>
      </c>
      <c r="AR888" s="154">
        <v>2032983</v>
      </c>
      <c r="AS888" s="183">
        <f t="shared" si="1382"/>
        <v>0</v>
      </c>
      <c r="AT888" s="154">
        <v>13742</v>
      </c>
      <c r="AU888" s="183">
        <f t="shared" ref="AU888:AU896" si="1388">+AV888-AV887</f>
        <v>90</v>
      </c>
      <c r="AV888" s="187">
        <v>2255</v>
      </c>
      <c r="AW888" s="237">
        <f t="shared" si="1311"/>
        <v>727</v>
      </c>
      <c r="AX888" s="236">
        <f t="shared" si="1346"/>
        <v>44712</v>
      </c>
      <c r="AY888" s="6">
        <v>14</v>
      </c>
      <c r="AZ888" s="237">
        <f t="shared" si="1374"/>
        <v>2242</v>
      </c>
      <c r="BA888" s="237">
        <f t="shared" si="1276"/>
        <v>428</v>
      </c>
      <c r="BB888" s="129">
        <v>0</v>
      </c>
      <c r="BC888" s="27">
        <f t="shared" si="1375"/>
        <v>1644</v>
      </c>
      <c r="BD888" s="237">
        <f t="shared" si="1278"/>
        <v>463</v>
      </c>
      <c r="BE888" s="228">
        <f t="shared" si="1347"/>
        <v>44712</v>
      </c>
      <c r="BF888" s="131">
        <f t="shared" si="1323"/>
        <v>13</v>
      </c>
      <c r="BG888" s="131">
        <f t="shared" si="1324"/>
        <v>18705</v>
      </c>
      <c r="BH888" s="228">
        <f t="shared" si="1334"/>
        <v>44712</v>
      </c>
      <c r="BI888" s="131">
        <f t="shared" si="1325"/>
        <v>18705</v>
      </c>
      <c r="BJ888" s="1">
        <f t="shared" si="1326"/>
        <v>44712</v>
      </c>
      <c r="BK888">
        <f t="shared" si="1387"/>
        <v>46</v>
      </c>
      <c r="BL888">
        <f t="shared" si="1328"/>
        <v>50</v>
      </c>
      <c r="BM888">
        <f t="shared" si="1329"/>
        <v>96</v>
      </c>
      <c r="BN888" s="1">
        <f t="shared" si="1330"/>
        <v>44712</v>
      </c>
      <c r="BO888">
        <f t="shared" si="1376"/>
        <v>182342</v>
      </c>
      <c r="BP888">
        <f t="shared" si="1377"/>
        <v>9240</v>
      </c>
      <c r="BQ888" s="178">
        <f t="shared" si="1335"/>
        <v>44712</v>
      </c>
      <c r="BR888">
        <f t="shared" si="1348"/>
        <v>332398</v>
      </c>
      <c r="BS888">
        <f t="shared" si="1349"/>
        <v>62255</v>
      </c>
      <c r="BT888">
        <f t="shared" si="1350"/>
        <v>9378</v>
      </c>
      <c r="BU888">
        <v>15</v>
      </c>
      <c r="BV888">
        <f t="shared" si="1351"/>
        <v>63</v>
      </c>
      <c r="BW888">
        <f t="shared" si="1381"/>
        <v>87212</v>
      </c>
      <c r="BX888" s="178">
        <f t="shared" si="1336"/>
        <v>44712</v>
      </c>
      <c r="BY888">
        <f t="shared" si="1352"/>
        <v>83</v>
      </c>
      <c r="BZ888">
        <f t="shared" si="1353"/>
        <v>82</v>
      </c>
      <c r="CA888">
        <f t="shared" si="1354"/>
        <v>0</v>
      </c>
      <c r="CB888" s="178">
        <f t="shared" si="1337"/>
        <v>44712</v>
      </c>
      <c r="CC888">
        <f t="shared" si="1355"/>
        <v>2032983</v>
      </c>
      <c r="CD888">
        <f t="shared" si="1356"/>
        <v>13742</v>
      </c>
      <c r="CE888">
        <f t="shared" si="1357"/>
        <v>2255</v>
      </c>
      <c r="CF888" s="178">
        <f t="shared" si="1371"/>
        <v>44712</v>
      </c>
      <c r="CG888">
        <f t="shared" si="1369"/>
        <v>80628</v>
      </c>
      <c r="CH888">
        <f t="shared" si="1370"/>
        <v>90</v>
      </c>
      <c r="CI888" s="178">
        <f t="shared" si="1338"/>
        <v>44712</v>
      </c>
      <c r="CJ888">
        <f t="shared" si="1358"/>
        <v>63</v>
      </c>
      <c r="CK888">
        <f t="shared" si="1359"/>
        <v>55</v>
      </c>
      <c r="CL888" s="178">
        <f t="shared" si="1339"/>
        <v>44712</v>
      </c>
      <c r="CM888">
        <f t="shared" si="1360"/>
        <v>0</v>
      </c>
      <c r="CN888" s="1">
        <f t="shared" si="1361"/>
        <v>44712</v>
      </c>
      <c r="CO888" s="281">
        <f t="shared" si="1362"/>
        <v>63</v>
      </c>
      <c r="CP888" s="1">
        <f t="shared" si="1363"/>
        <v>44712</v>
      </c>
      <c r="CQ888" s="282">
        <f t="shared" si="1364"/>
        <v>0</v>
      </c>
      <c r="CR888" s="178">
        <f t="shared" si="1340"/>
        <v>44712</v>
      </c>
      <c r="CS888">
        <f t="shared" si="1365"/>
        <v>80628</v>
      </c>
      <c r="CT888">
        <f t="shared" si="1366"/>
        <v>90</v>
      </c>
      <c r="CU888">
        <f t="shared" si="1367"/>
        <v>0</v>
      </c>
    </row>
    <row r="889" spans="1:99" ht="18" customHeight="1" x14ac:dyDescent="0.65">
      <c r="A889" s="178">
        <v>44713</v>
      </c>
      <c r="B889" s="239">
        <v>19</v>
      </c>
      <c r="C889" s="153">
        <f t="shared" ref="C889:C896" si="1389">+B889+C888</f>
        <v>18724</v>
      </c>
      <c r="D889" s="295">
        <f t="shared" si="1333"/>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8"/>
        <v>701</v>
      </c>
      <c r="Z889" s="75">
        <f t="shared" si="1342"/>
        <v>44713</v>
      </c>
      <c r="AA889" s="229">
        <f t="shared" si="1343"/>
        <v>2453778</v>
      </c>
      <c r="AB889" s="229">
        <f t="shared" si="1344"/>
        <v>76141</v>
      </c>
      <c r="AC889" s="230">
        <f t="shared" si="1345"/>
        <v>11756</v>
      </c>
      <c r="AD889" s="182">
        <f t="shared" si="1372"/>
        <v>66</v>
      </c>
      <c r="AE889" s="242">
        <f t="shared" si="1373"/>
        <v>331259</v>
      </c>
      <c r="AF889" s="154">
        <v>332464</v>
      </c>
      <c r="AG889" s="183">
        <f t="shared" si="1384"/>
        <v>62</v>
      </c>
      <c r="AH889" s="154">
        <v>62317</v>
      </c>
      <c r="AI889" s="183">
        <f t="shared" si="1385"/>
        <v>1</v>
      </c>
      <c r="AJ889" s="184">
        <v>9379</v>
      </c>
      <c r="AK889" s="185">
        <f t="shared" si="1386"/>
        <v>0</v>
      </c>
      <c r="AL889" s="154">
        <v>83</v>
      </c>
      <c r="AM889" s="183">
        <f t="shared" si="1379"/>
        <v>0</v>
      </c>
      <c r="AN889" s="154">
        <v>82</v>
      </c>
      <c r="AO889" s="183">
        <v>0</v>
      </c>
      <c r="AP889" s="186">
        <v>0</v>
      </c>
      <c r="AQ889" s="185">
        <f t="shared" si="1380"/>
        <v>88248</v>
      </c>
      <c r="AR889" s="154">
        <v>2121231</v>
      </c>
      <c r="AS889" s="183">
        <f t="shared" si="1382"/>
        <v>0</v>
      </c>
      <c r="AT889" s="154">
        <v>13742</v>
      </c>
      <c r="AU889" s="183">
        <f t="shared" si="1388"/>
        <v>122</v>
      </c>
      <c r="AV889" s="187">
        <v>2377</v>
      </c>
      <c r="AW889" s="237">
        <f t="shared" si="1311"/>
        <v>728</v>
      </c>
      <c r="AX889" s="236">
        <f t="shared" si="1346"/>
        <v>44713</v>
      </c>
      <c r="AY889" s="6">
        <v>11</v>
      </c>
      <c r="AZ889" s="237">
        <f t="shared" si="1374"/>
        <v>2253</v>
      </c>
      <c r="BA889" s="237">
        <f t="shared" si="1276"/>
        <v>429</v>
      </c>
      <c r="BB889" s="129">
        <v>0</v>
      </c>
      <c r="BC889" s="27">
        <f t="shared" si="1375"/>
        <v>1644</v>
      </c>
      <c r="BD889" s="237">
        <f t="shared" si="1278"/>
        <v>464</v>
      </c>
      <c r="BE889" s="228">
        <f t="shared" si="1347"/>
        <v>44713</v>
      </c>
      <c r="BF889" s="131">
        <f t="shared" si="1323"/>
        <v>19</v>
      </c>
      <c r="BG889" s="131">
        <f t="shared" si="1324"/>
        <v>18724</v>
      </c>
      <c r="BH889" s="228">
        <f t="shared" si="1334"/>
        <v>44713</v>
      </c>
      <c r="BI889" s="131">
        <f t="shared" si="1325"/>
        <v>18724</v>
      </c>
      <c r="BJ889" s="1">
        <f t="shared" si="1326"/>
        <v>44713</v>
      </c>
      <c r="BK889">
        <f t="shared" si="1387"/>
        <v>43</v>
      </c>
      <c r="BL889">
        <f t="shared" si="1328"/>
        <v>49</v>
      </c>
      <c r="BM889">
        <f t="shared" si="1329"/>
        <v>92</v>
      </c>
      <c r="BN889" s="1">
        <f t="shared" si="1330"/>
        <v>44713</v>
      </c>
      <c r="BO889">
        <f t="shared" si="1376"/>
        <v>183938</v>
      </c>
      <c r="BP889">
        <f t="shared" si="1377"/>
        <v>9329</v>
      </c>
      <c r="BQ889" s="178">
        <f t="shared" si="1335"/>
        <v>44713</v>
      </c>
      <c r="BR889">
        <f t="shared" si="1348"/>
        <v>332464</v>
      </c>
      <c r="BS889">
        <f t="shared" si="1349"/>
        <v>62317</v>
      </c>
      <c r="BT889">
        <f t="shared" si="1350"/>
        <v>9379</v>
      </c>
      <c r="BU889">
        <v>15</v>
      </c>
      <c r="BV889">
        <f t="shared" si="1351"/>
        <v>66</v>
      </c>
      <c r="BW889">
        <f t="shared" si="1381"/>
        <v>75410</v>
      </c>
      <c r="BX889" s="178">
        <f t="shared" si="1336"/>
        <v>44713</v>
      </c>
      <c r="BY889">
        <f t="shared" si="1352"/>
        <v>83</v>
      </c>
      <c r="BZ889">
        <f t="shared" si="1353"/>
        <v>82</v>
      </c>
      <c r="CA889">
        <f t="shared" si="1354"/>
        <v>0</v>
      </c>
      <c r="CB889" s="178">
        <f t="shared" si="1337"/>
        <v>44713</v>
      </c>
      <c r="CC889">
        <f t="shared" si="1355"/>
        <v>2121231</v>
      </c>
      <c r="CD889">
        <f t="shared" si="1356"/>
        <v>13742</v>
      </c>
      <c r="CE889">
        <f t="shared" si="1357"/>
        <v>2377</v>
      </c>
      <c r="CF889" s="178">
        <f t="shared" si="1371"/>
        <v>44713</v>
      </c>
      <c r="CG889">
        <f t="shared" si="1369"/>
        <v>88248</v>
      </c>
      <c r="CH889">
        <f t="shared" si="1370"/>
        <v>122</v>
      </c>
      <c r="CI889" s="178">
        <f t="shared" si="1338"/>
        <v>44713</v>
      </c>
      <c r="CJ889">
        <f t="shared" si="1358"/>
        <v>66</v>
      </c>
      <c r="CK889">
        <f t="shared" si="1359"/>
        <v>62</v>
      </c>
      <c r="CL889" s="178">
        <f t="shared" si="1339"/>
        <v>44713</v>
      </c>
      <c r="CM889">
        <f t="shared" si="1360"/>
        <v>1</v>
      </c>
      <c r="CN889" s="1">
        <f t="shared" si="1361"/>
        <v>44713</v>
      </c>
      <c r="CO889" s="281">
        <f t="shared" si="1362"/>
        <v>66</v>
      </c>
      <c r="CP889" s="1">
        <f t="shared" si="1363"/>
        <v>44713</v>
      </c>
      <c r="CQ889" s="282">
        <f t="shared" si="1364"/>
        <v>1</v>
      </c>
      <c r="CR889" s="178">
        <f t="shared" si="1340"/>
        <v>44713</v>
      </c>
      <c r="CS889">
        <f t="shared" si="1365"/>
        <v>88248</v>
      </c>
      <c r="CT889">
        <f t="shared" si="1366"/>
        <v>122</v>
      </c>
      <c r="CU889">
        <f t="shared" si="1367"/>
        <v>0</v>
      </c>
    </row>
    <row r="890" spans="1:99" ht="18" customHeight="1" x14ac:dyDescent="0.65">
      <c r="A890" s="178">
        <v>44714</v>
      </c>
      <c r="B890" s="239">
        <v>17</v>
      </c>
      <c r="C890" s="153">
        <f t="shared" si="1389"/>
        <v>18741</v>
      </c>
      <c r="D890" s="295">
        <f t="shared" si="1333"/>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8"/>
        <v>702</v>
      </c>
      <c r="Z890" s="75">
        <f t="shared" si="1342"/>
        <v>44714</v>
      </c>
      <c r="AA890" s="229">
        <f t="shared" si="1343"/>
        <v>2530791</v>
      </c>
      <c r="AB890" s="229">
        <f t="shared" si="1344"/>
        <v>76205</v>
      </c>
      <c r="AC890" s="230">
        <f t="shared" si="1345"/>
        <v>11901</v>
      </c>
      <c r="AD890" s="182">
        <f t="shared" si="1372"/>
        <v>83</v>
      </c>
      <c r="AE890" s="242">
        <f t="shared" si="1373"/>
        <v>331342</v>
      </c>
      <c r="AF890" s="154">
        <v>332547</v>
      </c>
      <c r="AG890" s="183">
        <f t="shared" si="1384"/>
        <v>64</v>
      </c>
      <c r="AH890" s="154">
        <v>62381</v>
      </c>
      <c r="AI890" s="183">
        <f t="shared" si="1385"/>
        <v>1</v>
      </c>
      <c r="AJ890" s="184">
        <v>9380</v>
      </c>
      <c r="AK890" s="185">
        <f t="shared" si="1386"/>
        <v>0</v>
      </c>
      <c r="AL890" s="154">
        <v>83</v>
      </c>
      <c r="AM890" s="183">
        <f t="shared" si="1379"/>
        <v>0</v>
      </c>
      <c r="AN890" s="154">
        <v>82</v>
      </c>
      <c r="AO890" s="183">
        <v>0</v>
      </c>
      <c r="AP890" s="186">
        <v>0</v>
      </c>
      <c r="AQ890" s="185">
        <f t="shared" si="1380"/>
        <v>76930</v>
      </c>
      <c r="AR890" s="154">
        <v>2198161</v>
      </c>
      <c r="AS890" s="183">
        <f t="shared" si="1382"/>
        <v>0</v>
      </c>
      <c r="AT890" s="154">
        <v>13742</v>
      </c>
      <c r="AU890" s="183">
        <f t="shared" si="1388"/>
        <v>144</v>
      </c>
      <c r="AV890" s="187">
        <v>2521</v>
      </c>
      <c r="AW890" s="237">
        <f t="shared" si="1311"/>
        <v>729</v>
      </c>
      <c r="AX890" s="236">
        <f t="shared" si="1346"/>
        <v>44714</v>
      </c>
      <c r="AY890" s="6">
        <v>8</v>
      </c>
      <c r="AZ890" s="237">
        <f t="shared" si="1374"/>
        <v>2261</v>
      </c>
      <c r="BA890" s="237">
        <f t="shared" si="1276"/>
        <v>430</v>
      </c>
      <c r="BB890" s="129">
        <v>0</v>
      </c>
      <c r="BC890" s="27">
        <f t="shared" si="1375"/>
        <v>1644</v>
      </c>
      <c r="BD890" s="237">
        <f t="shared" si="1278"/>
        <v>465</v>
      </c>
      <c r="BE890" s="228">
        <f t="shared" si="1347"/>
        <v>44714</v>
      </c>
      <c r="BF890" s="131">
        <f t="shared" si="1323"/>
        <v>17</v>
      </c>
      <c r="BG890" s="131">
        <f t="shared" si="1324"/>
        <v>18741</v>
      </c>
      <c r="BH890" s="228">
        <f t="shared" si="1334"/>
        <v>44714</v>
      </c>
      <c r="BI890" s="131">
        <f t="shared" si="1325"/>
        <v>18741</v>
      </c>
      <c r="BJ890" s="1">
        <f t="shared" si="1326"/>
        <v>44714</v>
      </c>
      <c r="BK890">
        <f t="shared" si="1387"/>
        <v>54</v>
      </c>
      <c r="BL890">
        <f t="shared" si="1328"/>
        <v>66</v>
      </c>
      <c r="BM890">
        <f t="shared" si="1329"/>
        <v>120</v>
      </c>
      <c r="BN890" s="1">
        <f t="shared" si="1330"/>
        <v>44714</v>
      </c>
      <c r="BO890">
        <f t="shared" si="1376"/>
        <v>175747</v>
      </c>
      <c r="BP890">
        <f t="shared" si="1377"/>
        <v>9419</v>
      </c>
      <c r="BQ890" s="178">
        <f t="shared" si="1335"/>
        <v>44714</v>
      </c>
      <c r="BR890">
        <f t="shared" si="1348"/>
        <v>332547</v>
      </c>
      <c r="BS890">
        <f t="shared" si="1349"/>
        <v>62381</v>
      </c>
      <c r="BT890">
        <f t="shared" si="1350"/>
        <v>9380</v>
      </c>
      <c r="BU890">
        <v>15</v>
      </c>
      <c r="BV890">
        <f t="shared" si="1351"/>
        <v>83</v>
      </c>
      <c r="BW890">
        <f t="shared" si="1381"/>
        <v>88018</v>
      </c>
      <c r="BX890" s="178">
        <f t="shared" si="1336"/>
        <v>44714</v>
      </c>
      <c r="BY890">
        <f t="shared" si="1352"/>
        <v>83</v>
      </c>
      <c r="BZ890">
        <f t="shared" si="1353"/>
        <v>82</v>
      </c>
      <c r="CA890">
        <f t="shared" si="1354"/>
        <v>0</v>
      </c>
      <c r="CB890" s="178">
        <f t="shared" si="1337"/>
        <v>44714</v>
      </c>
      <c r="CC890">
        <f t="shared" si="1355"/>
        <v>2198161</v>
      </c>
      <c r="CD890">
        <f t="shared" si="1356"/>
        <v>13742</v>
      </c>
      <c r="CE890">
        <f t="shared" si="1357"/>
        <v>2521</v>
      </c>
      <c r="CF890" s="178">
        <f t="shared" si="1371"/>
        <v>44714</v>
      </c>
      <c r="CG890">
        <f t="shared" si="1369"/>
        <v>76930</v>
      </c>
      <c r="CH890">
        <f t="shared" si="1370"/>
        <v>144</v>
      </c>
      <c r="CI890" s="178">
        <f t="shared" si="1338"/>
        <v>44714</v>
      </c>
      <c r="CJ890">
        <f t="shared" si="1358"/>
        <v>83</v>
      </c>
      <c r="CK890">
        <f t="shared" si="1359"/>
        <v>64</v>
      </c>
      <c r="CL890" s="178">
        <f t="shared" si="1339"/>
        <v>44714</v>
      </c>
      <c r="CM890">
        <f t="shared" si="1360"/>
        <v>1</v>
      </c>
      <c r="CN890" s="1">
        <f t="shared" si="1361"/>
        <v>44714</v>
      </c>
      <c r="CO890" s="281">
        <f t="shared" si="1362"/>
        <v>83</v>
      </c>
      <c r="CP890" s="1">
        <f t="shared" si="1363"/>
        <v>44714</v>
      </c>
      <c r="CQ890" s="282">
        <f t="shared" si="1364"/>
        <v>1</v>
      </c>
      <c r="CR890" s="178">
        <f t="shared" si="1340"/>
        <v>44714</v>
      </c>
      <c r="CS890">
        <f t="shared" si="1365"/>
        <v>76930</v>
      </c>
      <c r="CT890">
        <f t="shared" si="1366"/>
        <v>144</v>
      </c>
      <c r="CU890">
        <f t="shared" si="1367"/>
        <v>0</v>
      </c>
    </row>
    <row r="891" spans="1:99" ht="18" customHeight="1" x14ac:dyDescent="0.65">
      <c r="A891" s="178">
        <v>44715</v>
      </c>
      <c r="B891" s="239">
        <v>25</v>
      </c>
      <c r="C891" s="153">
        <f t="shared" si="1389"/>
        <v>18766</v>
      </c>
      <c r="D891" s="295">
        <f t="shared" si="1333"/>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8"/>
        <v>703</v>
      </c>
      <c r="Z891" s="75">
        <f t="shared" si="1342"/>
        <v>44715</v>
      </c>
      <c r="AA891" s="229">
        <f t="shared" si="1343"/>
        <v>2607368</v>
      </c>
      <c r="AB891" s="229">
        <f t="shared" si="1344"/>
        <v>76261</v>
      </c>
      <c r="AC891" s="230">
        <f t="shared" si="1345"/>
        <v>12045</v>
      </c>
      <c r="AD891" s="182">
        <f t="shared" si="1372"/>
        <v>72</v>
      </c>
      <c r="AE891" s="242">
        <f t="shared" si="1373"/>
        <v>331414</v>
      </c>
      <c r="AF891" s="154">
        <v>332619</v>
      </c>
      <c r="AG891" s="183">
        <f t="shared" si="1384"/>
        <v>56</v>
      </c>
      <c r="AH891" s="154">
        <v>62437</v>
      </c>
      <c r="AI891" s="183">
        <f t="shared" si="1385"/>
        <v>2</v>
      </c>
      <c r="AJ891" s="184">
        <v>9382</v>
      </c>
      <c r="AK891" s="185">
        <f t="shared" si="1386"/>
        <v>0</v>
      </c>
      <c r="AL891" s="154">
        <v>83</v>
      </c>
      <c r="AM891" s="183">
        <f t="shared" si="1379"/>
        <v>0</v>
      </c>
      <c r="AN891" s="154">
        <v>82</v>
      </c>
      <c r="AO891" s="183">
        <v>0</v>
      </c>
      <c r="AP891" s="186">
        <v>0</v>
      </c>
      <c r="AQ891" s="185">
        <f t="shared" si="1380"/>
        <v>76505</v>
      </c>
      <c r="AR891" s="154">
        <v>2274666</v>
      </c>
      <c r="AS891" s="183">
        <f t="shared" si="1382"/>
        <v>0</v>
      </c>
      <c r="AT891" s="154">
        <v>13742</v>
      </c>
      <c r="AU891" s="183">
        <f t="shared" si="1388"/>
        <v>142</v>
      </c>
      <c r="AV891" s="187">
        <v>2663</v>
      </c>
      <c r="AW891" s="237">
        <f t="shared" si="1311"/>
        <v>730</v>
      </c>
      <c r="AX891" s="236">
        <f t="shared" si="1346"/>
        <v>44715</v>
      </c>
      <c r="AY891" s="6">
        <v>5</v>
      </c>
      <c r="AZ891" s="237">
        <f t="shared" si="1374"/>
        <v>2266</v>
      </c>
      <c r="BA891" s="237">
        <f t="shared" si="1276"/>
        <v>428</v>
      </c>
      <c r="BB891" s="129">
        <v>0</v>
      </c>
      <c r="BC891" s="27">
        <f t="shared" si="1375"/>
        <v>1644</v>
      </c>
      <c r="BD891" s="237">
        <f t="shared" si="1278"/>
        <v>463</v>
      </c>
      <c r="BE891" s="228">
        <f t="shared" si="1347"/>
        <v>44715</v>
      </c>
      <c r="BF891" s="131">
        <f t="shared" si="1323"/>
        <v>25</v>
      </c>
      <c r="BG891" s="131">
        <f t="shared" si="1324"/>
        <v>18766</v>
      </c>
      <c r="BH891" s="228">
        <f t="shared" si="1334"/>
        <v>44715</v>
      </c>
      <c r="BI891" s="131">
        <f t="shared" si="1325"/>
        <v>18766</v>
      </c>
      <c r="BJ891" s="1">
        <f t="shared" si="1326"/>
        <v>44715</v>
      </c>
      <c r="BK891">
        <f t="shared" si="1387"/>
        <v>55</v>
      </c>
      <c r="BL891">
        <f t="shared" si="1328"/>
        <v>70</v>
      </c>
      <c r="BM891">
        <f t="shared" si="1329"/>
        <v>125</v>
      </c>
      <c r="BN891" s="1">
        <f t="shared" si="1330"/>
        <v>44715</v>
      </c>
      <c r="BO891">
        <f t="shared" si="1376"/>
        <v>179020</v>
      </c>
      <c r="BP891">
        <f t="shared" si="1377"/>
        <v>9406</v>
      </c>
      <c r="BQ891" s="178">
        <f t="shared" si="1335"/>
        <v>44715</v>
      </c>
      <c r="BR891">
        <f t="shared" si="1348"/>
        <v>332619</v>
      </c>
      <c r="BS891">
        <f t="shared" si="1349"/>
        <v>62437</v>
      </c>
      <c r="BT891">
        <f t="shared" si="1350"/>
        <v>9382</v>
      </c>
      <c r="BU891">
        <v>15</v>
      </c>
      <c r="BV891">
        <f t="shared" si="1351"/>
        <v>72</v>
      </c>
      <c r="BW891">
        <f t="shared" si="1381"/>
        <v>73231</v>
      </c>
      <c r="BX891" s="178">
        <f t="shared" si="1336"/>
        <v>44715</v>
      </c>
      <c r="BY891">
        <f t="shared" si="1352"/>
        <v>83</v>
      </c>
      <c r="BZ891">
        <f t="shared" si="1353"/>
        <v>82</v>
      </c>
      <c r="CA891">
        <f t="shared" si="1354"/>
        <v>0</v>
      </c>
      <c r="CB891" s="178">
        <f t="shared" si="1337"/>
        <v>44715</v>
      </c>
      <c r="CC891">
        <f t="shared" si="1355"/>
        <v>2274666</v>
      </c>
      <c r="CD891">
        <f t="shared" si="1356"/>
        <v>13742</v>
      </c>
      <c r="CE891">
        <f t="shared" si="1357"/>
        <v>2663</v>
      </c>
      <c r="CF891" s="178">
        <f t="shared" si="1371"/>
        <v>44715</v>
      </c>
      <c r="CG891">
        <f t="shared" si="1369"/>
        <v>76505</v>
      </c>
      <c r="CH891">
        <f t="shared" si="1370"/>
        <v>142</v>
      </c>
      <c r="CI891" s="178">
        <f t="shared" si="1338"/>
        <v>44715</v>
      </c>
      <c r="CJ891">
        <f t="shared" si="1358"/>
        <v>72</v>
      </c>
      <c r="CK891">
        <f t="shared" si="1359"/>
        <v>56</v>
      </c>
      <c r="CL891" s="178">
        <f t="shared" si="1339"/>
        <v>44715</v>
      </c>
      <c r="CM891">
        <f t="shared" si="1360"/>
        <v>2</v>
      </c>
      <c r="CN891" s="1">
        <f t="shared" si="1361"/>
        <v>44715</v>
      </c>
      <c r="CO891" s="281">
        <f t="shared" si="1362"/>
        <v>72</v>
      </c>
      <c r="CP891" s="1">
        <f t="shared" si="1363"/>
        <v>44715</v>
      </c>
      <c r="CQ891" s="282">
        <f t="shared" si="1364"/>
        <v>2</v>
      </c>
      <c r="CR891" s="178">
        <f t="shared" si="1340"/>
        <v>44715</v>
      </c>
      <c r="CS891">
        <f t="shared" si="1365"/>
        <v>76505</v>
      </c>
      <c r="CT891">
        <f t="shared" si="1366"/>
        <v>142</v>
      </c>
      <c r="CU891">
        <f t="shared" si="1367"/>
        <v>0</v>
      </c>
    </row>
    <row r="892" spans="1:99" ht="18" customHeight="1" x14ac:dyDescent="0.65">
      <c r="A892" s="178">
        <v>44716</v>
      </c>
      <c r="B892" s="239">
        <v>23</v>
      </c>
      <c r="C892" s="153">
        <f t="shared" si="1389"/>
        <v>18789</v>
      </c>
      <c r="D892" s="295">
        <f t="shared" si="1333"/>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8"/>
        <v>704</v>
      </c>
      <c r="Z892" s="75">
        <f t="shared" si="1342"/>
        <v>44716</v>
      </c>
      <c r="AA892" s="229">
        <f t="shared" si="1343"/>
        <v>2675542</v>
      </c>
      <c r="AB892" s="229">
        <f t="shared" si="1344"/>
        <v>76309</v>
      </c>
      <c r="AC892" s="230">
        <f t="shared" si="1345"/>
        <v>12197</v>
      </c>
      <c r="AD892" s="182">
        <f t="shared" si="1372"/>
        <v>46</v>
      </c>
      <c r="AE892" s="242">
        <f t="shared" si="1373"/>
        <v>331460</v>
      </c>
      <c r="AF892" s="154">
        <v>332665</v>
      </c>
      <c r="AG892" s="183">
        <f t="shared" si="1384"/>
        <v>48</v>
      </c>
      <c r="AH892" s="154">
        <v>62485</v>
      </c>
      <c r="AI892" s="183">
        <f t="shared" si="1385"/>
        <v>0</v>
      </c>
      <c r="AJ892" s="184">
        <v>9382</v>
      </c>
      <c r="AK892" s="185">
        <f t="shared" si="1386"/>
        <v>0</v>
      </c>
      <c r="AL892" s="154">
        <v>83</v>
      </c>
      <c r="AM892" s="183">
        <f t="shared" si="1379"/>
        <v>0</v>
      </c>
      <c r="AN892" s="154">
        <v>82</v>
      </c>
      <c r="AO892" s="183">
        <v>0</v>
      </c>
      <c r="AP892" s="186">
        <v>0</v>
      </c>
      <c r="AQ892" s="185">
        <f t="shared" si="1380"/>
        <v>68128</v>
      </c>
      <c r="AR892" s="154">
        <v>2342794</v>
      </c>
      <c r="AS892" s="183">
        <f t="shared" si="1382"/>
        <v>0</v>
      </c>
      <c r="AT892" s="154">
        <v>13742</v>
      </c>
      <c r="AU892" s="183">
        <f t="shared" si="1388"/>
        <v>152</v>
      </c>
      <c r="AV892" s="187">
        <v>2815</v>
      </c>
      <c r="AW892" s="237">
        <f t="shared" si="1311"/>
        <v>731</v>
      </c>
      <c r="AX892" s="236">
        <f t="shared" si="1346"/>
        <v>44716</v>
      </c>
      <c r="AY892" s="6">
        <v>16</v>
      </c>
      <c r="AZ892" s="237">
        <f t="shared" si="1374"/>
        <v>2282</v>
      </c>
      <c r="BA892" s="237">
        <f t="shared" si="1276"/>
        <v>429</v>
      </c>
      <c r="BB892" s="129">
        <v>0</v>
      </c>
      <c r="BC892" s="27">
        <f t="shared" si="1375"/>
        <v>1644</v>
      </c>
      <c r="BD892" s="237">
        <f t="shared" si="1278"/>
        <v>464</v>
      </c>
      <c r="BE892" s="228">
        <f t="shared" si="1347"/>
        <v>44716</v>
      </c>
      <c r="BF892" s="131">
        <f t="shared" ref="BF892:BF897" si="1390">+B892</f>
        <v>23</v>
      </c>
      <c r="BG892" s="131">
        <f t="shared" ref="BG892:BG897" si="1391">+BI892</f>
        <v>18789</v>
      </c>
      <c r="BH892" s="228">
        <f t="shared" si="1334"/>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6"/>
        <v>182448</v>
      </c>
      <c r="BP892">
        <f t="shared" si="1377"/>
        <v>9291</v>
      </c>
      <c r="BQ892" s="178">
        <f t="shared" si="1335"/>
        <v>44716</v>
      </c>
      <c r="BR892">
        <f t="shared" si="1348"/>
        <v>332665</v>
      </c>
      <c r="BS892">
        <f t="shared" si="1349"/>
        <v>62485</v>
      </c>
      <c r="BT892">
        <f t="shared" si="1350"/>
        <v>9382</v>
      </c>
      <c r="BU892">
        <v>15</v>
      </c>
      <c r="BV892">
        <f t="shared" si="1351"/>
        <v>46</v>
      </c>
      <c r="BW892">
        <f t="shared" si="1381"/>
        <v>87258</v>
      </c>
      <c r="BX892" s="178">
        <f t="shared" si="1336"/>
        <v>44716</v>
      </c>
      <c r="BY892">
        <f t="shared" si="1352"/>
        <v>83</v>
      </c>
      <c r="BZ892">
        <f t="shared" si="1353"/>
        <v>82</v>
      </c>
      <c r="CA892">
        <f t="shared" si="1354"/>
        <v>0</v>
      </c>
      <c r="CB892" s="178">
        <f t="shared" si="1337"/>
        <v>44716</v>
      </c>
      <c r="CC892">
        <f t="shared" si="1355"/>
        <v>2342794</v>
      </c>
      <c r="CD892">
        <f t="shared" si="1356"/>
        <v>13742</v>
      </c>
      <c r="CE892">
        <f t="shared" si="1357"/>
        <v>2815</v>
      </c>
      <c r="CF892" s="178">
        <f t="shared" si="1371"/>
        <v>44716</v>
      </c>
      <c r="CG892">
        <f t="shared" si="1369"/>
        <v>68128</v>
      </c>
      <c r="CH892">
        <f t="shared" si="1370"/>
        <v>152</v>
      </c>
      <c r="CI892" s="178">
        <f t="shared" si="1338"/>
        <v>44716</v>
      </c>
      <c r="CJ892">
        <f t="shared" si="1358"/>
        <v>46</v>
      </c>
      <c r="CK892">
        <f t="shared" si="1359"/>
        <v>48</v>
      </c>
      <c r="CL892" s="178">
        <f t="shared" si="1339"/>
        <v>44716</v>
      </c>
      <c r="CM892">
        <f t="shared" si="1360"/>
        <v>0</v>
      </c>
      <c r="CN892" s="1">
        <f t="shared" si="1361"/>
        <v>44716</v>
      </c>
      <c r="CO892" s="281">
        <f t="shared" si="1362"/>
        <v>46</v>
      </c>
      <c r="CP892" s="1">
        <f t="shared" si="1363"/>
        <v>44716</v>
      </c>
      <c r="CQ892" s="282">
        <f t="shared" si="1364"/>
        <v>0</v>
      </c>
      <c r="CR892" s="178">
        <f t="shared" si="1340"/>
        <v>44716</v>
      </c>
      <c r="CS892">
        <f t="shared" si="1365"/>
        <v>68128</v>
      </c>
      <c r="CT892">
        <f t="shared" si="1366"/>
        <v>152</v>
      </c>
      <c r="CU892">
        <f t="shared" si="1367"/>
        <v>0</v>
      </c>
    </row>
    <row r="893" spans="1:99" ht="18" customHeight="1" x14ac:dyDescent="0.65">
      <c r="A893" s="178">
        <v>44717</v>
      </c>
      <c r="B893" s="239">
        <v>6</v>
      </c>
      <c r="C893" s="153">
        <f t="shared" si="1389"/>
        <v>18795</v>
      </c>
      <c r="D893" s="295">
        <f t="shared" si="1333"/>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8"/>
        <v>705</v>
      </c>
      <c r="Z893" s="75">
        <f t="shared" si="1342"/>
        <v>44717</v>
      </c>
      <c r="AA893" s="229">
        <f t="shared" si="1343"/>
        <v>2737675</v>
      </c>
      <c r="AB893" s="229">
        <f t="shared" si="1344"/>
        <v>76334</v>
      </c>
      <c r="AC893" s="230">
        <f t="shared" si="1345"/>
        <v>12325</v>
      </c>
      <c r="AD893" s="182">
        <f t="shared" si="1372"/>
        <v>56</v>
      </c>
      <c r="AE893" s="242">
        <f t="shared" si="1373"/>
        <v>331516</v>
      </c>
      <c r="AF893" s="154">
        <v>332721</v>
      </c>
      <c r="AG893" s="183">
        <f t="shared" si="1384"/>
        <v>25</v>
      </c>
      <c r="AH893" s="154">
        <v>62510</v>
      </c>
      <c r="AI893" s="183">
        <f t="shared" si="1385"/>
        <v>4</v>
      </c>
      <c r="AJ893" s="184">
        <v>9386</v>
      </c>
      <c r="AK893" s="185">
        <f t="shared" si="1386"/>
        <v>0</v>
      </c>
      <c r="AL893" s="154">
        <v>83</v>
      </c>
      <c r="AM893" s="183">
        <f t="shared" si="1379"/>
        <v>0</v>
      </c>
      <c r="AN893" s="154">
        <v>82</v>
      </c>
      <c r="AO893" s="183">
        <v>0</v>
      </c>
      <c r="AP893" s="186">
        <v>0</v>
      </c>
      <c r="AQ893" s="185">
        <f t="shared" si="1380"/>
        <v>62077</v>
      </c>
      <c r="AR893" s="154">
        <v>2404871</v>
      </c>
      <c r="AS893" s="183">
        <f t="shared" si="1382"/>
        <v>0</v>
      </c>
      <c r="AT893" s="154">
        <v>13742</v>
      </c>
      <c r="AU893" s="183">
        <f t="shared" si="1388"/>
        <v>124</v>
      </c>
      <c r="AV893" s="187">
        <v>2939</v>
      </c>
      <c r="AW893" s="237">
        <f t="shared" si="1311"/>
        <v>732</v>
      </c>
      <c r="AX893" s="236">
        <f t="shared" si="1346"/>
        <v>44717</v>
      </c>
      <c r="AY893" s="6">
        <v>5</v>
      </c>
      <c r="AZ893" s="237">
        <f t="shared" si="1374"/>
        <v>2287</v>
      </c>
      <c r="BA893" s="237">
        <f t="shared" si="1276"/>
        <v>430</v>
      </c>
      <c r="BB893" s="129">
        <v>0</v>
      </c>
      <c r="BC893" s="27">
        <f t="shared" si="1375"/>
        <v>1644</v>
      </c>
      <c r="BD893" s="237">
        <f t="shared" si="1278"/>
        <v>465</v>
      </c>
      <c r="BE893" s="228">
        <f t="shared" si="1347"/>
        <v>44717</v>
      </c>
      <c r="BF893" s="131">
        <f t="shared" si="1390"/>
        <v>6</v>
      </c>
      <c r="BG893" s="131">
        <f t="shared" si="1391"/>
        <v>18795</v>
      </c>
      <c r="BH893" s="228">
        <f t="shared" si="1334"/>
        <v>44717</v>
      </c>
      <c r="BI893" s="131">
        <f t="shared" si="1392"/>
        <v>18795</v>
      </c>
      <c r="BJ893" s="1">
        <f t="shared" si="1393"/>
        <v>44717</v>
      </c>
      <c r="BK893">
        <f t="shared" si="1387"/>
        <v>61</v>
      </c>
      <c r="BL893">
        <f t="shared" si="1394"/>
        <v>79</v>
      </c>
      <c r="BM893">
        <f t="shared" si="1395"/>
        <v>140</v>
      </c>
      <c r="BN893" s="1">
        <f t="shared" si="1396"/>
        <v>44717</v>
      </c>
      <c r="BO893">
        <f t="shared" si="1376"/>
        <v>184078</v>
      </c>
      <c r="BP893">
        <f t="shared" si="1377"/>
        <v>9408</v>
      </c>
      <c r="BQ893" s="178">
        <f t="shared" si="1335"/>
        <v>44717</v>
      </c>
      <c r="BR893">
        <f t="shared" si="1348"/>
        <v>332721</v>
      </c>
      <c r="BS893">
        <f t="shared" si="1349"/>
        <v>62510</v>
      </c>
      <c r="BT893">
        <f t="shared" si="1350"/>
        <v>9386</v>
      </c>
      <c r="BU893">
        <v>15</v>
      </c>
      <c r="BV893">
        <f t="shared" si="1351"/>
        <v>56</v>
      </c>
      <c r="BW893">
        <f t="shared" si="1381"/>
        <v>75466</v>
      </c>
      <c r="BX893" s="178">
        <f t="shared" si="1336"/>
        <v>44717</v>
      </c>
      <c r="BY893">
        <f t="shared" si="1352"/>
        <v>83</v>
      </c>
      <c r="BZ893">
        <f t="shared" si="1353"/>
        <v>82</v>
      </c>
      <c r="CA893">
        <f t="shared" si="1354"/>
        <v>0</v>
      </c>
      <c r="CB893" s="178">
        <f t="shared" si="1337"/>
        <v>44717</v>
      </c>
      <c r="CC893">
        <f t="shared" si="1355"/>
        <v>2404871</v>
      </c>
      <c r="CD893">
        <f t="shared" si="1356"/>
        <v>13742</v>
      </c>
      <c r="CE893">
        <f t="shared" si="1357"/>
        <v>2939</v>
      </c>
      <c r="CF893" s="178">
        <f t="shared" si="1371"/>
        <v>44717</v>
      </c>
      <c r="CG893">
        <f t="shared" si="1369"/>
        <v>62077</v>
      </c>
      <c r="CH893">
        <f t="shared" si="1370"/>
        <v>124</v>
      </c>
      <c r="CI893" s="178">
        <f t="shared" si="1338"/>
        <v>44717</v>
      </c>
      <c r="CJ893">
        <f t="shared" si="1358"/>
        <v>56</v>
      </c>
      <c r="CK893">
        <f t="shared" si="1359"/>
        <v>25</v>
      </c>
      <c r="CL893" s="178">
        <f t="shared" si="1339"/>
        <v>44717</v>
      </c>
      <c r="CM893">
        <f t="shared" si="1360"/>
        <v>4</v>
      </c>
      <c r="CN893" s="1">
        <f t="shared" si="1361"/>
        <v>44717</v>
      </c>
      <c r="CO893" s="281">
        <f t="shared" si="1362"/>
        <v>56</v>
      </c>
      <c r="CP893" s="1">
        <f t="shared" si="1363"/>
        <v>44717</v>
      </c>
      <c r="CQ893" s="282">
        <f t="shared" si="1364"/>
        <v>4</v>
      </c>
      <c r="CR893" s="178">
        <f t="shared" si="1340"/>
        <v>44717</v>
      </c>
      <c r="CS893">
        <f t="shared" si="1365"/>
        <v>62077</v>
      </c>
      <c r="CT893">
        <f t="shared" si="1366"/>
        <v>124</v>
      </c>
      <c r="CU893">
        <f t="shared" si="1367"/>
        <v>0</v>
      </c>
    </row>
    <row r="894" spans="1:99" ht="18" customHeight="1" x14ac:dyDescent="0.65">
      <c r="A894" s="178">
        <v>44718</v>
      </c>
      <c r="B894" s="239">
        <v>18</v>
      </c>
      <c r="C894" s="153">
        <f t="shared" si="1389"/>
        <v>18813</v>
      </c>
      <c r="D894" s="295">
        <f t="shared" si="1333"/>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8"/>
        <v>706</v>
      </c>
      <c r="Z894" s="75">
        <f t="shared" si="1342"/>
        <v>44718</v>
      </c>
      <c r="AA894" s="229">
        <f t="shared" si="1343"/>
        <v>2790757</v>
      </c>
      <c r="AB894" s="229">
        <f t="shared" si="1344"/>
        <v>76350</v>
      </c>
      <c r="AC894" s="230">
        <f t="shared" si="1345"/>
        <v>12476</v>
      </c>
      <c r="AD894" s="182">
        <f t="shared" si="1372"/>
        <v>72</v>
      </c>
      <c r="AE894" s="242">
        <f t="shared" si="1373"/>
        <v>331588</v>
      </c>
      <c r="AF894" s="154">
        <v>332793</v>
      </c>
      <c r="AG894" s="183">
        <f t="shared" si="1384"/>
        <v>16</v>
      </c>
      <c r="AH894" s="154">
        <v>62526</v>
      </c>
      <c r="AI894" s="183">
        <f t="shared" si="1385"/>
        <v>0</v>
      </c>
      <c r="AJ894" s="184">
        <v>9386</v>
      </c>
      <c r="AK894" s="185">
        <f t="shared" si="1386"/>
        <v>0</v>
      </c>
      <c r="AL894" s="154">
        <v>83</v>
      </c>
      <c r="AM894" s="183">
        <f t="shared" si="1379"/>
        <v>0</v>
      </c>
      <c r="AN894" s="154">
        <v>82</v>
      </c>
      <c r="AO894" s="183">
        <v>0</v>
      </c>
      <c r="AP894" s="186">
        <v>0</v>
      </c>
      <c r="AQ894" s="185">
        <f t="shared" si="1380"/>
        <v>53010</v>
      </c>
      <c r="AR894" s="154">
        <v>2457881</v>
      </c>
      <c r="AS894" s="183">
        <f t="shared" si="1382"/>
        <v>0</v>
      </c>
      <c r="AT894" s="154">
        <v>13742</v>
      </c>
      <c r="AU894" s="183">
        <f t="shared" si="1388"/>
        <v>151</v>
      </c>
      <c r="AV894" s="187">
        <v>3090</v>
      </c>
      <c r="AW894" s="237">
        <f t="shared" si="1311"/>
        <v>733</v>
      </c>
      <c r="AX894" s="236">
        <f t="shared" si="1346"/>
        <v>44718</v>
      </c>
      <c r="AY894" s="6">
        <v>0</v>
      </c>
      <c r="AZ894" s="237">
        <f t="shared" si="1374"/>
        <v>2287</v>
      </c>
      <c r="BA894" s="237">
        <f t="shared" si="1276"/>
        <v>431</v>
      </c>
      <c r="BB894" s="129">
        <v>0</v>
      </c>
      <c r="BC894" s="27">
        <f t="shared" si="1375"/>
        <v>1644</v>
      </c>
      <c r="BD894" s="237">
        <f t="shared" si="1278"/>
        <v>466</v>
      </c>
      <c r="BE894" s="228">
        <f t="shared" si="1347"/>
        <v>44718</v>
      </c>
      <c r="BF894" s="131">
        <f t="shared" si="1390"/>
        <v>18</v>
      </c>
      <c r="BG894" s="131">
        <f t="shared" si="1391"/>
        <v>18813</v>
      </c>
      <c r="BH894" s="228">
        <f t="shared" si="1334"/>
        <v>44718</v>
      </c>
      <c r="BI894" s="131">
        <f t="shared" si="1392"/>
        <v>18813</v>
      </c>
      <c r="BJ894" s="1">
        <f t="shared" si="1393"/>
        <v>44718</v>
      </c>
      <c r="BK894">
        <f t="shared" si="1387"/>
        <v>85</v>
      </c>
      <c r="BL894">
        <f t="shared" si="1394"/>
        <v>67</v>
      </c>
      <c r="BM894">
        <f t="shared" si="1395"/>
        <v>152</v>
      </c>
      <c r="BN894" s="1">
        <f t="shared" si="1396"/>
        <v>44718</v>
      </c>
      <c r="BO894">
        <f t="shared" si="1376"/>
        <v>175899</v>
      </c>
      <c r="BP894">
        <f t="shared" si="1377"/>
        <v>9486</v>
      </c>
      <c r="BQ894" s="178">
        <f t="shared" si="1335"/>
        <v>44718</v>
      </c>
      <c r="BR894">
        <f t="shared" si="1348"/>
        <v>332793</v>
      </c>
      <c r="BS894">
        <f t="shared" si="1349"/>
        <v>62526</v>
      </c>
      <c r="BT894">
        <f t="shared" si="1350"/>
        <v>9386</v>
      </c>
      <c r="BU894">
        <v>15</v>
      </c>
      <c r="BV894">
        <f t="shared" si="1351"/>
        <v>72</v>
      </c>
      <c r="BW894">
        <f t="shared" si="1381"/>
        <v>88090</v>
      </c>
      <c r="BX894" s="178">
        <f t="shared" si="1336"/>
        <v>44718</v>
      </c>
      <c r="BY894">
        <f t="shared" si="1352"/>
        <v>83</v>
      </c>
      <c r="BZ894">
        <f t="shared" si="1353"/>
        <v>82</v>
      </c>
      <c r="CA894">
        <f t="shared" si="1354"/>
        <v>0</v>
      </c>
      <c r="CB894" s="178">
        <f t="shared" si="1337"/>
        <v>44718</v>
      </c>
      <c r="CC894">
        <f t="shared" si="1355"/>
        <v>2457881</v>
      </c>
      <c r="CD894">
        <f t="shared" si="1356"/>
        <v>13742</v>
      </c>
      <c r="CE894">
        <f t="shared" si="1357"/>
        <v>3090</v>
      </c>
      <c r="CF894" s="178">
        <f t="shared" si="1371"/>
        <v>44718</v>
      </c>
      <c r="CG894">
        <f t="shared" si="1369"/>
        <v>53010</v>
      </c>
      <c r="CH894">
        <f t="shared" si="1370"/>
        <v>151</v>
      </c>
      <c r="CI894" s="178">
        <f t="shared" si="1338"/>
        <v>44718</v>
      </c>
      <c r="CJ894">
        <f t="shared" si="1358"/>
        <v>72</v>
      </c>
      <c r="CK894">
        <f t="shared" si="1359"/>
        <v>16</v>
      </c>
      <c r="CL894" s="178">
        <f t="shared" si="1339"/>
        <v>44718</v>
      </c>
      <c r="CM894">
        <f t="shared" si="1360"/>
        <v>0</v>
      </c>
      <c r="CN894" s="1">
        <f t="shared" si="1361"/>
        <v>44718</v>
      </c>
      <c r="CO894" s="281">
        <f t="shared" si="1362"/>
        <v>72</v>
      </c>
      <c r="CP894" s="1">
        <f t="shared" si="1363"/>
        <v>44718</v>
      </c>
      <c r="CQ894" s="282">
        <f t="shared" si="1364"/>
        <v>0</v>
      </c>
      <c r="CR894" s="178">
        <f t="shared" si="1340"/>
        <v>44718</v>
      </c>
      <c r="CS894">
        <f t="shared" si="1365"/>
        <v>53010</v>
      </c>
      <c r="CT894">
        <f t="shared" si="1366"/>
        <v>151</v>
      </c>
      <c r="CU894">
        <f t="shared" si="1367"/>
        <v>0</v>
      </c>
    </row>
    <row r="895" spans="1:99" ht="18" customHeight="1" x14ac:dyDescent="0.65">
      <c r="A895" s="178">
        <v>44719</v>
      </c>
      <c r="B895" s="239">
        <v>23</v>
      </c>
      <c r="C895" s="299">
        <f>+B895+C894-19</f>
        <v>18817</v>
      </c>
      <c r="D895" s="295">
        <f t="shared" si="1333"/>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8"/>
        <v>707</v>
      </c>
      <c r="Z895" s="75">
        <f t="shared" si="1342"/>
        <v>44719</v>
      </c>
      <c r="AA895" s="229">
        <f t="shared" si="1343"/>
        <v>2873837</v>
      </c>
      <c r="AB895" s="229">
        <f t="shared" si="1344"/>
        <v>76399</v>
      </c>
      <c r="AC895" s="230">
        <f t="shared" si="1345"/>
        <v>12603</v>
      </c>
      <c r="AD895" s="182">
        <f t="shared" si="1372"/>
        <v>90</v>
      </c>
      <c r="AE895" s="242">
        <f t="shared" si="1373"/>
        <v>331678</v>
      </c>
      <c r="AF895" s="154">
        <v>332883</v>
      </c>
      <c r="AG895" s="183">
        <f t="shared" si="1384"/>
        <v>49</v>
      </c>
      <c r="AH895" s="154">
        <v>62575</v>
      </c>
      <c r="AI895" s="183">
        <f t="shared" si="1385"/>
        <v>3</v>
      </c>
      <c r="AJ895" s="184">
        <v>9389</v>
      </c>
      <c r="AK895" s="185">
        <f t="shared" si="1386"/>
        <v>0</v>
      </c>
      <c r="AL895" s="154">
        <v>83</v>
      </c>
      <c r="AM895" s="183">
        <f t="shared" si="1379"/>
        <v>0</v>
      </c>
      <c r="AN895" s="154">
        <v>82</v>
      </c>
      <c r="AO895" s="183">
        <v>0</v>
      </c>
      <c r="AP895" s="186">
        <v>0</v>
      </c>
      <c r="AQ895" s="185">
        <f t="shared" si="1380"/>
        <v>82990</v>
      </c>
      <c r="AR895" s="154">
        <v>2540871</v>
      </c>
      <c r="AS895" s="183">
        <f t="shared" si="1382"/>
        <v>0</v>
      </c>
      <c r="AT895" s="154">
        <v>13742</v>
      </c>
      <c r="AU895" s="183">
        <f t="shared" si="1388"/>
        <v>124</v>
      </c>
      <c r="AV895" s="187">
        <v>3214</v>
      </c>
      <c r="AW895" s="237">
        <f t="shared" si="1311"/>
        <v>734</v>
      </c>
      <c r="AX895" s="236">
        <f t="shared" si="1346"/>
        <v>44719</v>
      </c>
      <c r="AY895" s="6">
        <v>4</v>
      </c>
      <c r="AZ895" s="237">
        <f t="shared" si="1374"/>
        <v>2291</v>
      </c>
      <c r="BA895" s="237">
        <f t="shared" si="1276"/>
        <v>429</v>
      </c>
      <c r="BB895" s="129">
        <v>0</v>
      </c>
      <c r="BC895" s="27">
        <f t="shared" si="1375"/>
        <v>1644</v>
      </c>
      <c r="BD895" s="237">
        <f t="shared" si="1278"/>
        <v>464</v>
      </c>
      <c r="BE895" s="228">
        <f t="shared" si="1347"/>
        <v>44719</v>
      </c>
      <c r="BF895" s="131">
        <f t="shared" si="1390"/>
        <v>23</v>
      </c>
      <c r="BG895" s="131">
        <f t="shared" si="1391"/>
        <v>18817</v>
      </c>
      <c r="BH895" s="228">
        <f t="shared" si="1334"/>
        <v>44719</v>
      </c>
      <c r="BI895" s="131">
        <f t="shared" si="1392"/>
        <v>18817</v>
      </c>
      <c r="BJ895" s="1">
        <f t="shared" si="1393"/>
        <v>44719</v>
      </c>
      <c r="BK895">
        <f t="shared" si="1387"/>
        <v>80</v>
      </c>
      <c r="BL895">
        <f t="shared" si="1394"/>
        <v>69</v>
      </c>
      <c r="BM895">
        <f t="shared" si="1395"/>
        <v>149</v>
      </c>
      <c r="BN895" s="1">
        <f t="shared" si="1396"/>
        <v>44719</v>
      </c>
      <c r="BO895">
        <f t="shared" si="1376"/>
        <v>179169</v>
      </c>
      <c r="BP895">
        <f t="shared" si="1377"/>
        <v>9475</v>
      </c>
      <c r="BQ895" s="178">
        <f t="shared" si="1335"/>
        <v>44719</v>
      </c>
      <c r="BR895">
        <f t="shared" si="1348"/>
        <v>332883</v>
      </c>
      <c r="BS895">
        <f t="shared" si="1349"/>
        <v>62575</v>
      </c>
      <c r="BT895">
        <f t="shared" si="1350"/>
        <v>9389</v>
      </c>
      <c r="BU895">
        <v>15</v>
      </c>
      <c r="BV895">
        <f t="shared" si="1351"/>
        <v>90</v>
      </c>
      <c r="BW895">
        <f t="shared" si="1381"/>
        <v>73321</v>
      </c>
      <c r="BX895" s="178">
        <f t="shared" si="1336"/>
        <v>44719</v>
      </c>
      <c r="BY895">
        <f t="shared" si="1352"/>
        <v>83</v>
      </c>
      <c r="BZ895">
        <f t="shared" si="1353"/>
        <v>82</v>
      </c>
      <c r="CA895">
        <f t="shared" si="1354"/>
        <v>0</v>
      </c>
      <c r="CB895" s="178">
        <f t="shared" si="1337"/>
        <v>44719</v>
      </c>
      <c r="CC895">
        <f t="shared" si="1355"/>
        <v>2540871</v>
      </c>
      <c r="CD895">
        <f t="shared" si="1356"/>
        <v>13742</v>
      </c>
      <c r="CE895">
        <f t="shared" si="1357"/>
        <v>3214</v>
      </c>
      <c r="CF895" s="178">
        <f t="shared" si="1371"/>
        <v>44719</v>
      </c>
      <c r="CG895">
        <f t="shared" si="1369"/>
        <v>82990</v>
      </c>
      <c r="CH895">
        <f t="shared" si="1370"/>
        <v>124</v>
      </c>
      <c r="CI895" s="178">
        <f t="shared" si="1338"/>
        <v>44719</v>
      </c>
      <c r="CJ895">
        <f t="shared" si="1358"/>
        <v>90</v>
      </c>
      <c r="CK895">
        <f t="shared" si="1359"/>
        <v>49</v>
      </c>
      <c r="CL895" s="178">
        <f t="shared" si="1339"/>
        <v>44719</v>
      </c>
      <c r="CM895">
        <f t="shared" si="1360"/>
        <v>3</v>
      </c>
      <c r="CN895" s="1">
        <f t="shared" si="1361"/>
        <v>44719</v>
      </c>
      <c r="CO895" s="281">
        <f t="shared" si="1362"/>
        <v>90</v>
      </c>
      <c r="CP895" s="1">
        <f t="shared" si="1363"/>
        <v>44719</v>
      </c>
      <c r="CQ895" s="282">
        <f t="shared" si="1364"/>
        <v>3</v>
      </c>
      <c r="CR895" s="178">
        <f t="shared" si="1340"/>
        <v>44719</v>
      </c>
      <c r="CS895">
        <f t="shared" si="1365"/>
        <v>82990</v>
      </c>
      <c r="CT895">
        <f t="shared" si="1366"/>
        <v>124</v>
      </c>
      <c r="CU895">
        <f t="shared" si="1367"/>
        <v>0</v>
      </c>
    </row>
    <row r="896" spans="1:99" ht="18" customHeight="1" x14ac:dyDescent="0.65">
      <c r="A896" s="178">
        <v>44720</v>
      </c>
      <c r="B896" s="239">
        <v>17</v>
      </c>
      <c r="C896" s="153">
        <f t="shared" si="1389"/>
        <v>18834</v>
      </c>
      <c r="D896" s="295">
        <f t="shared" si="1333"/>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8"/>
        <v>708</v>
      </c>
      <c r="Z896" s="75">
        <f t="shared" si="1342"/>
        <v>44720</v>
      </c>
      <c r="AA896" s="229">
        <f t="shared" si="1343"/>
        <v>2953991</v>
      </c>
      <c r="AB896" s="229">
        <f t="shared" si="1344"/>
        <v>76468</v>
      </c>
      <c r="AC896" s="230">
        <f t="shared" si="1345"/>
        <v>12762</v>
      </c>
      <c r="AD896" s="182">
        <f t="shared" si="1372"/>
        <v>84</v>
      </c>
      <c r="AE896" s="242">
        <f t="shared" si="1373"/>
        <v>331762</v>
      </c>
      <c r="AF896" s="154">
        <v>332967</v>
      </c>
      <c r="AG896" s="183">
        <f t="shared" si="1384"/>
        <v>69</v>
      </c>
      <c r="AH896" s="154">
        <v>62644</v>
      </c>
      <c r="AI896" s="183">
        <f t="shared" si="1385"/>
        <v>0</v>
      </c>
      <c r="AJ896" s="184">
        <v>9389</v>
      </c>
      <c r="AK896" s="185">
        <f t="shared" si="1386"/>
        <v>0</v>
      </c>
      <c r="AL896" s="154">
        <v>83</v>
      </c>
      <c r="AM896" s="183">
        <f t="shared" si="1379"/>
        <v>0</v>
      </c>
      <c r="AN896" s="154">
        <v>82</v>
      </c>
      <c r="AO896" s="183">
        <v>0</v>
      </c>
      <c r="AP896" s="186">
        <v>0</v>
      </c>
      <c r="AQ896" s="185">
        <f t="shared" si="1380"/>
        <v>80070</v>
      </c>
      <c r="AR896" s="154">
        <v>2620941</v>
      </c>
      <c r="AS896" s="183">
        <f t="shared" si="1382"/>
        <v>0</v>
      </c>
      <c r="AT896" s="154">
        <v>13742</v>
      </c>
      <c r="AU896" s="183">
        <f t="shared" si="1388"/>
        <v>159</v>
      </c>
      <c r="AV896" s="187">
        <v>3373</v>
      </c>
      <c r="AW896" s="237">
        <f t="shared" si="1311"/>
        <v>735</v>
      </c>
      <c r="AX896" s="236">
        <f t="shared" si="1346"/>
        <v>44720</v>
      </c>
      <c r="AY896" s="6">
        <v>1</v>
      </c>
      <c r="AZ896" s="237">
        <f t="shared" si="1374"/>
        <v>2292</v>
      </c>
      <c r="BA896" s="237">
        <f t="shared" si="1276"/>
        <v>430</v>
      </c>
      <c r="BB896" s="129">
        <v>0</v>
      </c>
      <c r="BC896" s="27">
        <f t="shared" si="1375"/>
        <v>1644</v>
      </c>
      <c r="BD896" s="237">
        <f t="shared" si="1278"/>
        <v>465</v>
      </c>
      <c r="BE896" s="228">
        <f t="shared" si="1347"/>
        <v>44720</v>
      </c>
      <c r="BF896" s="131">
        <f t="shared" si="1390"/>
        <v>17</v>
      </c>
      <c r="BG896" s="131">
        <f t="shared" si="1391"/>
        <v>18834</v>
      </c>
      <c r="BH896" s="228">
        <f t="shared" si="1334"/>
        <v>44720</v>
      </c>
      <c r="BI896" s="131">
        <f t="shared" si="1392"/>
        <v>18834</v>
      </c>
      <c r="BJ896" s="1">
        <f t="shared" si="1393"/>
        <v>44720</v>
      </c>
      <c r="BK896">
        <f t="shared" si="1387"/>
        <v>111</v>
      </c>
      <c r="BL896">
        <f t="shared" si="1394"/>
        <v>59</v>
      </c>
      <c r="BM896">
        <f t="shared" si="1395"/>
        <v>170</v>
      </c>
      <c r="BN896" s="1">
        <f t="shared" si="1396"/>
        <v>44720</v>
      </c>
      <c r="BO896">
        <f t="shared" si="1376"/>
        <v>182618</v>
      </c>
      <c r="BP896">
        <f t="shared" si="1377"/>
        <v>9350</v>
      </c>
      <c r="BQ896" s="178">
        <f t="shared" si="1335"/>
        <v>44720</v>
      </c>
      <c r="BR896">
        <f t="shared" si="1348"/>
        <v>332967</v>
      </c>
      <c r="BS896">
        <f t="shared" si="1349"/>
        <v>62644</v>
      </c>
      <c r="BT896">
        <f t="shared" si="1350"/>
        <v>9389</v>
      </c>
      <c r="BU896">
        <v>15</v>
      </c>
      <c r="BV896">
        <f t="shared" si="1351"/>
        <v>84</v>
      </c>
      <c r="BW896">
        <f t="shared" si="1381"/>
        <v>87342</v>
      </c>
      <c r="BX896" s="178">
        <f t="shared" si="1336"/>
        <v>44720</v>
      </c>
      <c r="BY896">
        <f t="shared" si="1352"/>
        <v>83</v>
      </c>
      <c r="BZ896">
        <f t="shared" si="1353"/>
        <v>82</v>
      </c>
      <c r="CA896">
        <f t="shared" si="1354"/>
        <v>0</v>
      </c>
      <c r="CB896" s="178">
        <f t="shared" si="1337"/>
        <v>44720</v>
      </c>
      <c r="CC896">
        <f t="shared" si="1355"/>
        <v>2620941</v>
      </c>
      <c r="CD896">
        <f t="shared" si="1356"/>
        <v>13742</v>
      </c>
      <c r="CE896">
        <f t="shared" si="1357"/>
        <v>3373</v>
      </c>
      <c r="CF896" s="178">
        <f t="shared" si="1371"/>
        <v>44720</v>
      </c>
      <c r="CG896">
        <f t="shared" si="1369"/>
        <v>80070</v>
      </c>
      <c r="CH896">
        <f t="shared" si="1370"/>
        <v>159</v>
      </c>
      <c r="CI896" s="178">
        <f t="shared" si="1338"/>
        <v>44720</v>
      </c>
      <c r="CJ896">
        <f t="shared" si="1358"/>
        <v>84</v>
      </c>
      <c r="CK896">
        <f t="shared" si="1359"/>
        <v>69</v>
      </c>
      <c r="CL896" s="178">
        <f t="shared" si="1339"/>
        <v>44720</v>
      </c>
      <c r="CM896">
        <f t="shared" si="1360"/>
        <v>0</v>
      </c>
      <c r="CN896" s="1">
        <f t="shared" si="1361"/>
        <v>44720</v>
      </c>
      <c r="CO896" s="281">
        <f t="shared" si="1362"/>
        <v>84</v>
      </c>
      <c r="CP896" s="1">
        <f t="shared" si="1363"/>
        <v>44720</v>
      </c>
      <c r="CQ896" s="282">
        <f t="shared" si="1364"/>
        <v>0</v>
      </c>
      <c r="CR896" s="178">
        <f t="shared" si="1340"/>
        <v>44720</v>
      </c>
      <c r="CS896">
        <f t="shared" si="1365"/>
        <v>80070</v>
      </c>
      <c r="CT896">
        <f t="shared" si="1366"/>
        <v>159</v>
      </c>
      <c r="CU896">
        <f t="shared" si="1367"/>
        <v>0</v>
      </c>
    </row>
    <row r="897" spans="1:99" ht="18" customHeight="1" x14ac:dyDescent="0.65">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8"/>
        <v>709</v>
      </c>
      <c r="Z897" s="75">
        <f t="shared" si="1342"/>
        <v>44721</v>
      </c>
      <c r="AA897" s="229">
        <f t="shared" si="1343"/>
        <v>3026987</v>
      </c>
      <c r="AB897" s="229">
        <f t="shared" si="1344"/>
        <v>76515</v>
      </c>
      <c r="AC897" s="230">
        <f t="shared" si="1345"/>
        <v>12974</v>
      </c>
      <c r="AD897" s="182">
        <f t="shared" si="1372"/>
        <v>150</v>
      </c>
      <c r="AE897" s="242">
        <f t="shared" si="1373"/>
        <v>331912</v>
      </c>
      <c r="AF897" s="154">
        <v>333117</v>
      </c>
      <c r="AG897" s="183">
        <f t="shared" si="1384"/>
        <v>47</v>
      </c>
      <c r="AH897" s="154">
        <v>62691</v>
      </c>
      <c r="AI897" s="183">
        <f t="shared" si="1385"/>
        <v>1</v>
      </c>
      <c r="AJ897" s="184">
        <v>9390</v>
      </c>
      <c r="AK897" s="185">
        <f t="shared" si="1386"/>
        <v>0</v>
      </c>
      <c r="AL897" s="154">
        <v>83</v>
      </c>
      <c r="AM897" s="183">
        <f t="shared" si="1379"/>
        <v>0</v>
      </c>
      <c r="AN897" s="154">
        <v>82</v>
      </c>
      <c r="AO897" s="183">
        <v>0</v>
      </c>
      <c r="AP897" s="186">
        <v>0</v>
      </c>
      <c r="AQ897" s="185">
        <f t="shared" si="1380"/>
        <v>72846</v>
      </c>
      <c r="AR897" s="154">
        <v>2693787</v>
      </c>
      <c r="AS897" s="183">
        <f t="shared" si="1382"/>
        <v>0</v>
      </c>
      <c r="AT897" s="154">
        <v>13742</v>
      </c>
      <c r="AU897" s="183">
        <f t="shared" ref="AU897:AU902" si="1399">+AV897-AV896</f>
        <v>211</v>
      </c>
      <c r="AV897" s="187">
        <v>3584</v>
      </c>
      <c r="AW897" s="237">
        <f t="shared" si="1311"/>
        <v>736</v>
      </c>
      <c r="AX897" s="236">
        <f t="shared" si="1346"/>
        <v>44721</v>
      </c>
      <c r="AY897" s="6">
        <v>7</v>
      </c>
      <c r="AZ897" s="237">
        <f t="shared" si="1374"/>
        <v>2299</v>
      </c>
      <c r="BA897" s="237">
        <f t="shared" si="1276"/>
        <v>431</v>
      </c>
      <c r="BB897" s="129">
        <v>0</v>
      </c>
      <c r="BC897" s="27">
        <f t="shared" si="1375"/>
        <v>1644</v>
      </c>
      <c r="BD897" s="237">
        <f t="shared" si="1278"/>
        <v>466</v>
      </c>
      <c r="BE897" s="228">
        <f t="shared" si="1347"/>
        <v>44721</v>
      </c>
      <c r="BF897" s="131">
        <f t="shared" si="1390"/>
        <v>15</v>
      </c>
      <c r="BG897" s="131">
        <f t="shared" si="1391"/>
        <v>18849</v>
      </c>
      <c r="BH897" s="228">
        <f t="shared" si="1334"/>
        <v>44721</v>
      </c>
      <c r="BI897" s="131">
        <f t="shared" si="1392"/>
        <v>18849</v>
      </c>
      <c r="BJ897" s="1">
        <f t="shared" si="1393"/>
        <v>44721</v>
      </c>
      <c r="BK897">
        <f t="shared" si="1387"/>
        <v>43</v>
      </c>
      <c r="BL897">
        <f t="shared" si="1394"/>
        <v>63</v>
      </c>
      <c r="BM897">
        <f t="shared" si="1395"/>
        <v>106</v>
      </c>
      <c r="BN897" s="1">
        <f t="shared" si="1396"/>
        <v>44721</v>
      </c>
      <c r="BO897">
        <f t="shared" si="1376"/>
        <v>184184</v>
      </c>
      <c r="BP897">
        <f t="shared" si="1377"/>
        <v>9471</v>
      </c>
      <c r="BQ897" s="178">
        <f t="shared" si="1335"/>
        <v>44721</v>
      </c>
      <c r="BR897">
        <f t="shared" si="1348"/>
        <v>333117</v>
      </c>
      <c r="BS897">
        <f t="shared" si="1349"/>
        <v>62691</v>
      </c>
      <c r="BT897">
        <f t="shared" si="1350"/>
        <v>9390</v>
      </c>
      <c r="BU897">
        <v>15</v>
      </c>
      <c r="BV897">
        <f t="shared" si="1351"/>
        <v>150</v>
      </c>
      <c r="BW897">
        <f t="shared" si="1381"/>
        <v>75616</v>
      </c>
      <c r="BX897" s="178">
        <f t="shared" si="1336"/>
        <v>44721</v>
      </c>
      <c r="BY897">
        <f t="shared" si="1352"/>
        <v>83</v>
      </c>
      <c r="BZ897">
        <f t="shared" si="1353"/>
        <v>82</v>
      </c>
      <c r="CA897">
        <f t="shared" si="1354"/>
        <v>0</v>
      </c>
      <c r="CB897" s="178">
        <f t="shared" si="1337"/>
        <v>44721</v>
      </c>
      <c r="CC897">
        <f t="shared" si="1355"/>
        <v>2693787</v>
      </c>
      <c r="CD897">
        <f t="shared" si="1356"/>
        <v>13742</v>
      </c>
      <c r="CE897">
        <f t="shared" si="1357"/>
        <v>3584</v>
      </c>
      <c r="CF897" s="178">
        <f t="shared" si="1371"/>
        <v>44721</v>
      </c>
      <c r="CG897">
        <f t="shared" si="1369"/>
        <v>72846</v>
      </c>
      <c r="CH897">
        <f t="shared" ref="CH897:CH902" si="1400">+AU897</f>
        <v>211</v>
      </c>
      <c r="CI897" s="178">
        <f t="shared" si="1338"/>
        <v>44721</v>
      </c>
      <c r="CJ897">
        <f t="shared" si="1358"/>
        <v>150</v>
      </c>
      <c r="CK897">
        <f t="shared" si="1359"/>
        <v>47</v>
      </c>
      <c r="CL897" s="178">
        <f t="shared" si="1339"/>
        <v>44721</v>
      </c>
      <c r="CM897">
        <f t="shared" si="1360"/>
        <v>1</v>
      </c>
      <c r="CN897" s="1">
        <f t="shared" si="1361"/>
        <v>44721</v>
      </c>
      <c r="CO897" s="281">
        <f t="shared" si="1362"/>
        <v>150</v>
      </c>
      <c r="CP897" s="1">
        <f t="shared" si="1363"/>
        <v>44721</v>
      </c>
      <c r="CQ897" s="282">
        <f t="shared" si="1364"/>
        <v>1</v>
      </c>
      <c r="CR897" s="178">
        <f t="shared" si="1340"/>
        <v>44721</v>
      </c>
      <c r="CS897">
        <f t="shared" si="1365"/>
        <v>72846</v>
      </c>
      <c r="CT897">
        <f t="shared" ref="CT897:CT902" si="1401">+AU897</f>
        <v>211</v>
      </c>
      <c r="CU897">
        <f t="shared" si="1367"/>
        <v>0</v>
      </c>
    </row>
    <row r="898" spans="1:99" ht="18" customHeight="1" x14ac:dyDescent="0.65">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8"/>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4"/>
        <v>60</v>
      </c>
      <c r="AH898" s="154">
        <v>62751</v>
      </c>
      <c r="AI898" s="183">
        <f t="shared" si="1385"/>
        <v>0</v>
      </c>
      <c r="AJ898" s="184">
        <v>9390</v>
      </c>
      <c r="AK898" s="185">
        <f t="shared" ref="AK898:AK903" si="1408">+AL898-AL897</f>
        <v>0</v>
      </c>
      <c r="AL898" s="154">
        <v>83</v>
      </c>
      <c r="AM898" s="183">
        <f t="shared" ref="AM898:AM903" si="1409">+AN898-AN897</f>
        <v>0</v>
      </c>
      <c r="AN898" s="154">
        <v>82</v>
      </c>
      <c r="AO898" s="183">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1"/>
        <v>737</v>
      </c>
      <c r="AX898" s="236">
        <f t="shared" ref="AX898:AX903" si="1412">+A898</f>
        <v>44722</v>
      </c>
      <c r="AY898" s="6">
        <v>36</v>
      </c>
      <c r="AZ898" s="237">
        <f t="shared" ref="AZ898:AZ903" si="1413">+AZ897+AY898</f>
        <v>2335</v>
      </c>
      <c r="BA898" s="237">
        <f t="shared" si="1276"/>
        <v>432</v>
      </c>
      <c r="BB898" s="129">
        <v>0</v>
      </c>
      <c r="BC898" s="27">
        <f t="shared" ref="BC898:BC903" si="1414">+BC897+BB898</f>
        <v>1644</v>
      </c>
      <c r="BD898" s="237">
        <f t="shared" si="1278"/>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65">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8"/>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4"/>
        <v>59</v>
      </c>
      <c r="AH899" s="154">
        <v>62810</v>
      </c>
      <c r="AI899" s="183">
        <f t="shared" si="1385"/>
        <v>0</v>
      </c>
      <c r="AJ899" s="184">
        <v>9390</v>
      </c>
      <c r="AK899" s="185">
        <f t="shared" si="1408"/>
        <v>0</v>
      </c>
      <c r="AL899" s="154">
        <v>83</v>
      </c>
      <c r="AM899" s="183">
        <f t="shared" si="1409"/>
        <v>1</v>
      </c>
      <c r="AN899" s="154">
        <v>83</v>
      </c>
      <c r="AO899" s="183">
        <v>0</v>
      </c>
      <c r="AP899" s="186">
        <v>0</v>
      </c>
      <c r="AQ899" s="185">
        <f t="shared" si="1410"/>
        <v>79616</v>
      </c>
      <c r="AR899" s="154">
        <v>2841696</v>
      </c>
      <c r="AS899" s="183">
        <f t="shared" si="1411"/>
        <v>0</v>
      </c>
      <c r="AT899" s="154">
        <v>13742</v>
      </c>
      <c r="AU899" s="183">
        <f t="shared" si="1399"/>
        <v>211</v>
      </c>
      <c r="AV899" s="187">
        <v>4008</v>
      </c>
      <c r="AW899" s="237">
        <f t="shared" si="1311"/>
        <v>738</v>
      </c>
      <c r="AX899" s="236">
        <f t="shared" si="1412"/>
        <v>44723</v>
      </c>
      <c r="AY899" s="6">
        <v>34</v>
      </c>
      <c r="AZ899" s="237">
        <f t="shared" si="1413"/>
        <v>2369</v>
      </c>
      <c r="BA899" s="237">
        <f t="shared" si="1276"/>
        <v>430</v>
      </c>
      <c r="BB899" s="129">
        <v>0</v>
      </c>
      <c r="BC899" s="27">
        <f t="shared" si="1414"/>
        <v>1644</v>
      </c>
      <c r="BD899" s="237">
        <f t="shared" si="1278"/>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65">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8"/>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4"/>
        <v>51</v>
      </c>
      <c r="AH900" s="154">
        <v>62861</v>
      </c>
      <c r="AI900" s="183">
        <f t="shared" si="1385"/>
        <v>0</v>
      </c>
      <c r="AJ900" s="184">
        <v>9390</v>
      </c>
      <c r="AK900" s="185">
        <f t="shared" si="1408"/>
        <v>0</v>
      </c>
      <c r="AL900" s="154">
        <v>83</v>
      </c>
      <c r="AM900" s="183">
        <f t="shared" si="1409"/>
        <v>0</v>
      </c>
      <c r="AN900" s="154">
        <v>83</v>
      </c>
      <c r="AO900" s="183">
        <v>0</v>
      </c>
      <c r="AP900" s="186">
        <v>0</v>
      </c>
      <c r="AQ900" s="185">
        <f t="shared" si="1410"/>
        <v>50567</v>
      </c>
      <c r="AR900" s="154">
        <v>2892263</v>
      </c>
      <c r="AS900" s="183">
        <f t="shared" si="1411"/>
        <v>0</v>
      </c>
      <c r="AT900" s="154">
        <v>13742</v>
      </c>
      <c r="AU900" s="183">
        <f t="shared" si="1399"/>
        <v>163</v>
      </c>
      <c r="AV900" s="187">
        <v>4171</v>
      </c>
      <c r="AW900" s="237">
        <f t="shared" si="1311"/>
        <v>739</v>
      </c>
      <c r="AX900" s="236">
        <f t="shared" si="1412"/>
        <v>44724</v>
      </c>
      <c r="AY900" s="6">
        <v>29</v>
      </c>
      <c r="AZ900" s="237">
        <f t="shared" si="1413"/>
        <v>2398</v>
      </c>
      <c r="BA900" s="237">
        <f t="shared" si="1276"/>
        <v>431</v>
      </c>
      <c r="BB900" s="129">
        <v>0</v>
      </c>
      <c r="BC900" s="27">
        <f t="shared" si="1414"/>
        <v>1644</v>
      </c>
      <c r="BD900" s="237">
        <f t="shared" si="1278"/>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65">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8"/>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4"/>
        <v>35</v>
      </c>
      <c r="AH901" s="154">
        <v>62896</v>
      </c>
      <c r="AI901" s="183">
        <f t="shared" si="1385"/>
        <v>0</v>
      </c>
      <c r="AJ901" s="184">
        <v>9390</v>
      </c>
      <c r="AK901" s="185">
        <f t="shared" si="1408"/>
        <v>0</v>
      </c>
      <c r="AL901" s="154">
        <v>83</v>
      </c>
      <c r="AM901" s="183">
        <f t="shared" si="1409"/>
        <v>0</v>
      </c>
      <c r="AN901" s="154">
        <v>83</v>
      </c>
      <c r="AO901" s="183">
        <v>0</v>
      </c>
      <c r="AP901" s="186">
        <v>0</v>
      </c>
      <c r="AQ901" s="185">
        <f t="shared" si="1410"/>
        <v>45100</v>
      </c>
      <c r="AR901" s="154">
        <v>2937363</v>
      </c>
      <c r="AS901" s="183">
        <f t="shared" si="1411"/>
        <v>0</v>
      </c>
      <c r="AT901" s="154">
        <v>13742</v>
      </c>
      <c r="AU901" s="183">
        <f t="shared" si="1399"/>
        <v>109</v>
      </c>
      <c r="AV901" s="187">
        <v>4280</v>
      </c>
      <c r="AW901" s="237">
        <f t="shared" si="1311"/>
        <v>740</v>
      </c>
      <c r="AX901" s="236">
        <f t="shared" si="1412"/>
        <v>44725</v>
      </c>
      <c r="AY901" s="6">
        <v>42</v>
      </c>
      <c r="AZ901" s="237">
        <f t="shared" si="1413"/>
        <v>2440</v>
      </c>
      <c r="BA901" s="237">
        <f t="shared" si="1276"/>
        <v>432</v>
      </c>
      <c r="BB901" s="129">
        <v>0</v>
      </c>
      <c r="BC901" s="27">
        <f t="shared" si="1414"/>
        <v>1644</v>
      </c>
      <c r="BD901" s="237">
        <f t="shared" si="1278"/>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65">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8"/>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v>0</v>
      </c>
      <c r="AP902" s="186">
        <v>0</v>
      </c>
      <c r="AQ902" s="185">
        <f t="shared" si="1410"/>
        <v>66138</v>
      </c>
      <c r="AR902" s="154">
        <v>3003501</v>
      </c>
      <c r="AS902" s="183">
        <f t="shared" si="1411"/>
        <v>0</v>
      </c>
      <c r="AT902" s="154">
        <v>13742</v>
      </c>
      <c r="AU902" s="183">
        <f t="shared" si="1399"/>
        <v>123</v>
      </c>
      <c r="AV902" s="187">
        <v>4403</v>
      </c>
      <c r="AW902" s="237">
        <f t="shared" si="1311"/>
        <v>741</v>
      </c>
      <c r="AX902" s="236">
        <f t="shared" si="1412"/>
        <v>44726</v>
      </c>
      <c r="AY902" s="6">
        <v>25</v>
      </c>
      <c r="AZ902" s="237">
        <f t="shared" si="1413"/>
        <v>2465</v>
      </c>
      <c r="BA902" s="237">
        <f t="shared" si="1276"/>
        <v>433</v>
      </c>
      <c r="BB902" s="129">
        <v>0</v>
      </c>
      <c r="BC902" s="27">
        <f t="shared" si="1414"/>
        <v>1644</v>
      </c>
      <c r="BD902" s="237">
        <f t="shared" si="1278"/>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65">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8"/>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v>0</v>
      </c>
      <c r="AP903" s="186">
        <v>0</v>
      </c>
      <c r="AQ903" s="185">
        <f t="shared" si="1410"/>
        <v>68931</v>
      </c>
      <c r="AR903" s="154">
        <v>3072432</v>
      </c>
      <c r="AS903" s="183">
        <f t="shared" si="1411"/>
        <v>0</v>
      </c>
      <c r="AT903" s="154">
        <v>13742</v>
      </c>
      <c r="AU903" s="183">
        <f t="shared" ref="AU903:AU909" si="1458">+AV903-AV902</f>
        <v>143</v>
      </c>
      <c r="AV903" s="187">
        <v>4546</v>
      </c>
      <c r="AW903" s="237">
        <f t="shared" si="1311"/>
        <v>742</v>
      </c>
      <c r="AX903" s="236">
        <f t="shared" si="1412"/>
        <v>44727</v>
      </c>
      <c r="AY903" s="6">
        <v>14</v>
      </c>
      <c r="AZ903" s="237">
        <f t="shared" si="1413"/>
        <v>2479</v>
      </c>
      <c r="BA903" s="237">
        <f t="shared" si="1276"/>
        <v>431</v>
      </c>
      <c r="BB903" s="129">
        <v>2</v>
      </c>
      <c r="BC903" s="27">
        <f t="shared" si="1414"/>
        <v>1646</v>
      </c>
      <c r="BD903" s="237">
        <f t="shared" si="1278"/>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65">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8"/>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1"/>
        <v>743</v>
      </c>
      <c r="AX904" s="236">
        <f t="shared" ref="AX904:AX909" si="1472">+A904</f>
        <v>44728</v>
      </c>
      <c r="AY904" s="6">
        <v>11</v>
      </c>
      <c r="AZ904" s="237">
        <f t="shared" ref="AZ904:AZ909" si="1473">+AZ903+AY904</f>
        <v>2490</v>
      </c>
      <c r="BA904" s="237">
        <f t="shared" si="1276"/>
        <v>432</v>
      </c>
      <c r="BB904" s="129">
        <v>0</v>
      </c>
      <c r="BC904" s="27">
        <f t="shared" ref="BC904:BC909" si="1474">+BC903+BB904</f>
        <v>1646</v>
      </c>
      <c r="BD904" s="237">
        <f t="shared" si="1278"/>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65">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8"/>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v>0</v>
      </c>
      <c r="AP905" s="186">
        <v>0</v>
      </c>
      <c r="AQ905" s="185">
        <f t="shared" si="1470"/>
        <v>55222</v>
      </c>
      <c r="AR905" s="154">
        <v>3190787</v>
      </c>
      <c r="AS905" s="183">
        <f t="shared" si="1471"/>
        <v>0</v>
      </c>
      <c r="AT905" s="154">
        <v>13742</v>
      </c>
      <c r="AU905" s="183">
        <f t="shared" si="1458"/>
        <v>154</v>
      </c>
      <c r="AV905" s="187">
        <v>4868</v>
      </c>
      <c r="AW905" s="237">
        <f t="shared" si="1311"/>
        <v>744</v>
      </c>
      <c r="AX905" s="236">
        <f t="shared" si="1472"/>
        <v>44729</v>
      </c>
      <c r="AY905" s="6">
        <v>1</v>
      </c>
      <c r="AZ905" s="237">
        <f t="shared" si="1473"/>
        <v>2491</v>
      </c>
      <c r="BA905" s="237">
        <f t="shared" si="1276"/>
        <v>433</v>
      </c>
      <c r="BB905" s="129">
        <v>0</v>
      </c>
      <c r="BC905" s="27">
        <f t="shared" si="1474"/>
        <v>1646</v>
      </c>
      <c r="BD905" s="237">
        <f t="shared" si="1278"/>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65">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8"/>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v>0</v>
      </c>
      <c r="AP906" s="186">
        <v>0</v>
      </c>
      <c r="AQ906" s="185">
        <f t="shared" si="1470"/>
        <v>53666</v>
      </c>
      <c r="AR906" s="154">
        <v>3244453</v>
      </c>
      <c r="AS906" s="183">
        <f t="shared" si="1471"/>
        <v>0</v>
      </c>
      <c r="AT906" s="154">
        <v>13742</v>
      </c>
      <c r="AU906" s="183">
        <f t="shared" si="1458"/>
        <v>181</v>
      </c>
      <c r="AV906" s="187">
        <v>5049</v>
      </c>
      <c r="AW906" s="237">
        <f t="shared" si="1311"/>
        <v>745</v>
      </c>
      <c r="AX906" s="236">
        <f t="shared" si="1472"/>
        <v>44730</v>
      </c>
      <c r="AY906" s="6">
        <v>0</v>
      </c>
      <c r="AZ906" s="237">
        <f t="shared" si="1473"/>
        <v>2491</v>
      </c>
      <c r="BA906" s="237">
        <f t="shared" si="1276"/>
        <v>434</v>
      </c>
      <c r="BB906" s="129">
        <v>0</v>
      </c>
      <c r="BC906" s="27">
        <f t="shared" si="1474"/>
        <v>1646</v>
      </c>
      <c r="BD906" s="237">
        <f t="shared" si="1278"/>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65">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8"/>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v>0</v>
      </c>
      <c r="AP907" s="186">
        <v>0</v>
      </c>
      <c r="AQ907" s="185">
        <f t="shared" si="1470"/>
        <v>50623</v>
      </c>
      <c r="AR907" s="154">
        <v>3295076</v>
      </c>
      <c r="AS907" s="183">
        <f t="shared" si="1471"/>
        <v>0</v>
      </c>
      <c r="AT907" s="154">
        <v>13742</v>
      </c>
      <c r="AU907" s="183">
        <f t="shared" si="1458"/>
        <v>172</v>
      </c>
      <c r="AV907" s="187">
        <v>5221</v>
      </c>
      <c r="AW907" s="237">
        <f t="shared" si="1311"/>
        <v>746</v>
      </c>
      <c r="AX907" s="236">
        <f t="shared" si="1472"/>
        <v>44731</v>
      </c>
      <c r="AY907" s="6">
        <v>4</v>
      </c>
      <c r="AZ907" s="237">
        <f t="shared" si="1473"/>
        <v>2495</v>
      </c>
      <c r="BA907" s="237">
        <f t="shared" si="1276"/>
        <v>432</v>
      </c>
      <c r="BB907" s="129">
        <v>0</v>
      </c>
      <c r="BC907" s="27">
        <f t="shared" si="1474"/>
        <v>1646</v>
      </c>
      <c r="BD907" s="237">
        <f t="shared" si="1278"/>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65">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8"/>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v>0</v>
      </c>
      <c r="AP908" s="186">
        <v>0</v>
      </c>
      <c r="AQ908" s="185">
        <f t="shared" si="1470"/>
        <v>35619</v>
      </c>
      <c r="AR908" s="154">
        <v>3330695</v>
      </c>
      <c r="AS908" s="183">
        <f t="shared" si="1471"/>
        <v>0</v>
      </c>
      <c r="AT908" s="154">
        <v>13742</v>
      </c>
      <c r="AU908" s="183">
        <f t="shared" si="1458"/>
        <v>144</v>
      </c>
      <c r="AV908" s="187">
        <v>5365</v>
      </c>
      <c r="AW908" s="237">
        <f t="shared" si="1311"/>
        <v>747</v>
      </c>
      <c r="AX908" s="236">
        <f t="shared" si="1472"/>
        <v>44732</v>
      </c>
      <c r="AY908" s="6">
        <v>3</v>
      </c>
      <c r="AZ908" s="237">
        <f t="shared" si="1473"/>
        <v>2498</v>
      </c>
      <c r="BA908" s="237">
        <f t="shared" si="1276"/>
        <v>433</v>
      </c>
      <c r="BB908" s="129">
        <v>0</v>
      </c>
      <c r="BC908" s="27">
        <f t="shared" si="1474"/>
        <v>1646</v>
      </c>
      <c r="BD908" s="237">
        <f t="shared" si="1278"/>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65">
      <c r="A909" s="178">
        <v>44733</v>
      </c>
      <c r="B909" s="239">
        <v>21</v>
      </c>
      <c r="C909" s="153">
        <f t="shared" ref="C909"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8"/>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v>0</v>
      </c>
      <c r="AP909" s="186">
        <v>0</v>
      </c>
      <c r="AQ909" s="185">
        <f t="shared" si="1470"/>
        <v>56366</v>
      </c>
      <c r="AR909" s="154">
        <v>3387061</v>
      </c>
      <c r="AS909" s="183">
        <f t="shared" si="1471"/>
        <v>0</v>
      </c>
      <c r="AT909" s="154">
        <v>13742</v>
      </c>
      <c r="AU909" s="183">
        <f t="shared" si="1458"/>
        <v>115</v>
      </c>
      <c r="AV909" s="187">
        <v>5480</v>
      </c>
      <c r="AW909" s="237">
        <f t="shared" si="1311"/>
        <v>748</v>
      </c>
      <c r="AX909" s="236">
        <f t="shared" si="1472"/>
        <v>44733</v>
      </c>
      <c r="AY909" s="6">
        <v>4</v>
      </c>
      <c r="AZ909" s="237">
        <f t="shared" si="1473"/>
        <v>2502</v>
      </c>
      <c r="BA909" s="237">
        <f t="shared" si="1276"/>
        <v>434</v>
      </c>
      <c r="BB909" s="129">
        <v>0</v>
      </c>
      <c r="BC909" s="27">
        <f t="shared" si="1474"/>
        <v>1646</v>
      </c>
      <c r="BD909" s="237">
        <f t="shared" si="1278"/>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 si="1514">+AF909</f>
        <v>335226</v>
      </c>
      <c r="BS909">
        <f t="shared" ref="BS909" si="1515">+AH909</f>
        <v>63312</v>
      </c>
      <c r="BT909">
        <f t="shared" ref="BT909"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 si="1517">+AR909</f>
        <v>3387061</v>
      </c>
      <c r="CD909">
        <f t="shared" si="1494"/>
        <v>13742</v>
      </c>
      <c r="CE909">
        <f t="shared" si="1495"/>
        <v>5480</v>
      </c>
      <c r="CF909" s="178">
        <f t="shared" si="1496"/>
        <v>44733</v>
      </c>
      <c r="CG909">
        <f t="shared" si="1497"/>
        <v>56366</v>
      </c>
      <c r="CH909">
        <f t="shared" ref="CH909"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 si="1519">+AU909</f>
        <v>115</v>
      </c>
      <c r="CU909">
        <f t="shared" si="1509"/>
        <v>0</v>
      </c>
    </row>
    <row r="910" spans="1:99" ht="18" customHeight="1" x14ac:dyDescent="0.65">
      <c r="A910" s="178">
        <v>44734</v>
      </c>
      <c r="B910" s="239">
        <v>22</v>
      </c>
      <c r="C910" s="153">
        <f t="shared" ref="C910" si="1520">+B910+C909</f>
        <v>19156</v>
      </c>
      <c r="D910" s="295">
        <f t="shared" ref="D910" si="1521">+C910-F910</f>
        <v>255</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8"/>
        <v>722</v>
      </c>
      <c r="Z910" s="75">
        <f t="shared" ref="Z910" si="1522">+A910</f>
        <v>44734</v>
      </c>
      <c r="AA910" s="229">
        <f t="shared" ref="AA910" si="1523">+AF910+AL910+AR910</f>
        <v>3774896</v>
      </c>
      <c r="AB910" s="229">
        <f t="shared" ref="AB910" si="1524">+AH910+AN910+AT910</f>
        <v>77224</v>
      </c>
      <c r="AC910" s="230">
        <f t="shared" ref="AC910" si="1525">+AJ910+AP910+AV910</f>
        <v>15048</v>
      </c>
      <c r="AD910" s="182">
        <f t="shared" ref="AD910" si="1526">+AF910-AF909</f>
        <v>284</v>
      </c>
      <c r="AE910" s="242">
        <f t="shared" ref="AE910" si="1527">+AE909+AD910</f>
        <v>334305</v>
      </c>
      <c r="AF910" s="154">
        <v>335510</v>
      </c>
      <c r="AG910" s="183">
        <f t="shared" si="1511"/>
        <v>87</v>
      </c>
      <c r="AH910" s="154">
        <v>63399</v>
      </c>
      <c r="AI910" s="183">
        <f t="shared" si="1512"/>
        <v>1</v>
      </c>
      <c r="AJ910" s="184">
        <v>9397</v>
      </c>
      <c r="AK910" s="185">
        <f t="shared" ref="AK910:AK911" si="1528">+AL910-AL909</f>
        <v>9</v>
      </c>
      <c r="AL910" s="154">
        <v>107</v>
      </c>
      <c r="AM910" s="183">
        <f t="shared" ref="AM910:AM911" si="1529">+AN910-AN909</f>
        <v>0</v>
      </c>
      <c r="AN910" s="154">
        <v>83</v>
      </c>
      <c r="AO910" s="183">
        <v>0</v>
      </c>
      <c r="AP910" s="186">
        <v>0</v>
      </c>
      <c r="AQ910" s="185">
        <f t="shared" ref="AQ910:AQ911" si="1530">+AR910-AR909</f>
        <v>52218</v>
      </c>
      <c r="AR910" s="154">
        <v>3439279</v>
      </c>
      <c r="AS910" s="183">
        <f t="shared" ref="AS910:AS911" si="1531">+AT910-AT909</f>
        <v>0</v>
      </c>
      <c r="AT910" s="154">
        <v>13742</v>
      </c>
      <c r="AU910" s="183">
        <f t="shared" ref="AU910:AU911" si="1532">+AV910-AV909</f>
        <v>171</v>
      </c>
      <c r="AV910" s="187">
        <v>5651</v>
      </c>
      <c r="AW910" s="237">
        <f t="shared" si="1311"/>
        <v>749</v>
      </c>
      <c r="AX910" s="236">
        <f t="shared" ref="AX910" si="1533">+A910</f>
        <v>44734</v>
      </c>
      <c r="AY910" s="6">
        <v>3</v>
      </c>
      <c r="AZ910" s="237">
        <f t="shared" ref="AZ910" si="1534">+AZ909+AY910</f>
        <v>2505</v>
      </c>
      <c r="BA910" s="237">
        <f t="shared" si="1276"/>
        <v>435</v>
      </c>
      <c r="BB910" s="129">
        <v>0</v>
      </c>
      <c r="BC910" s="27">
        <f t="shared" ref="BC910" si="1535">+BC909+BB910</f>
        <v>1646</v>
      </c>
      <c r="BD910" s="237">
        <f t="shared" si="1278"/>
        <v>470</v>
      </c>
      <c r="BE910" s="228">
        <f t="shared" ref="BE910" si="1536">+Z910</f>
        <v>44734</v>
      </c>
      <c r="BF910" s="131">
        <f t="shared" ref="BF910" si="1537">+B910</f>
        <v>22</v>
      </c>
      <c r="BG910" s="131">
        <f t="shared" ref="BG910" si="1538">+BI910</f>
        <v>19156</v>
      </c>
      <c r="BH910" s="228">
        <f t="shared" ref="BH910" si="1539">+A910</f>
        <v>44734</v>
      </c>
      <c r="BI910" s="131">
        <f t="shared" ref="BI910" si="1540">+C910</f>
        <v>19156</v>
      </c>
      <c r="BJ910" s="1">
        <f t="shared" ref="BJ910" si="1541">+BE910</f>
        <v>44734</v>
      </c>
      <c r="BK910">
        <f t="shared" ref="BK910" si="1542">+BM910-BL910</f>
        <v>18</v>
      </c>
      <c r="BL910">
        <f t="shared" ref="BL910" si="1543">+M910</f>
        <v>69</v>
      </c>
      <c r="BM910">
        <f t="shared" ref="BM910" si="1544">+L910</f>
        <v>87</v>
      </c>
      <c r="BN910" s="1">
        <f t="shared" ref="BN910" si="1545">+BJ910</f>
        <v>44734</v>
      </c>
      <c r="BO910">
        <f t="shared" ref="BO910" si="1546">+BO906+BM910</f>
        <v>176398</v>
      </c>
      <c r="BP910">
        <f t="shared" ref="BP910" si="1547">+BP906+BL910</f>
        <v>9807</v>
      </c>
      <c r="BQ910" s="178">
        <f t="shared" ref="BQ910" si="1548">+A910</f>
        <v>44734</v>
      </c>
      <c r="BR910">
        <f t="shared" ref="BR910" si="1549">+AF910</f>
        <v>335510</v>
      </c>
      <c r="BS910">
        <f t="shared" ref="BS910" si="1550">+AH910</f>
        <v>63399</v>
      </c>
      <c r="BT910">
        <f t="shared" ref="BT910" si="1551">+AJ910</f>
        <v>9397</v>
      </c>
      <c r="BU910">
        <v>15</v>
      </c>
      <c r="BV910">
        <f t="shared" ref="BV910" si="1552">+AD910</f>
        <v>284</v>
      </c>
      <c r="BW910">
        <f t="shared" si="1510"/>
        <v>88892</v>
      </c>
      <c r="BX910" s="178">
        <f t="shared" ref="BX910" si="1553">+A910</f>
        <v>44734</v>
      </c>
      <c r="BY910">
        <f t="shared" ref="BY910" si="1554">+AL910</f>
        <v>107</v>
      </c>
      <c r="BZ910">
        <f t="shared" ref="BZ910" si="1555">+AN910</f>
        <v>83</v>
      </c>
      <c r="CA910">
        <f t="shared" ref="CA910" si="1556">+AP910</f>
        <v>0</v>
      </c>
      <c r="CB910" s="178">
        <f t="shared" ref="CB910" si="1557">+A910</f>
        <v>44734</v>
      </c>
      <c r="CC910">
        <f t="shared" ref="CC910" si="1558">+AR910</f>
        <v>3439279</v>
      </c>
      <c r="CD910">
        <f t="shared" ref="CD910" si="1559">+AT910</f>
        <v>13742</v>
      </c>
      <c r="CE910">
        <f t="shared" ref="CE910" si="1560">+AV910</f>
        <v>5651</v>
      </c>
      <c r="CF910" s="178">
        <f t="shared" ref="CF910" si="1561">+A910</f>
        <v>44734</v>
      </c>
      <c r="CG910">
        <f t="shared" ref="CG910" si="1562">+AQ910</f>
        <v>52218</v>
      </c>
      <c r="CH910">
        <f t="shared" ref="CH910" si="1563">+AU910</f>
        <v>171</v>
      </c>
      <c r="CI910" s="178">
        <f t="shared" ref="CI910" si="1564">+A910</f>
        <v>44734</v>
      </c>
      <c r="CJ910">
        <f t="shared" ref="CJ910" si="1565">+AD910</f>
        <v>284</v>
      </c>
      <c r="CK910">
        <f t="shared" ref="CK910" si="1566">+AG910</f>
        <v>87</v>
      </c>
      <c r="CL910" s="178">
        <f t="shared" ref="CL910" si="1567">+A910</f>
        <v>44734</v>
      </c>
      <c r="CM910">
        <f t="shared" ref="CM910" si="1568">+AI910</f>
        <v>1</v>
      </c>
      <c r="CN910" s="1">
        <f t="shared" ref="CN910" si="1569">+Z910</f>
        <v>44734</v>
      </c>
      <c r="CO910" s="281">
        <f t="shared" ref="CO910" si="1570">+AD910</f>
        <v>284</v>
      </c>
      <c r="CP910" s="1">
        <f t="shared" ref="CP910" si="1571">+Z910</f>
        <v>44734</v>
      </c>
      <c r="CQ910" s="282">
        <f t="shared" ref="CQ910" si="1572">+AI910</f>
        <v>1</v>
      </c>
      <c r="CR910" s="178">
        <f t="shared" ref="CR910" si="1573">+A910</f>
        <v>44734</v>
      </c>
      <c r="CS910">
        <f t="shared" ref="CS910" si="1574">+AQ910</f>
        <v>52218</v>
      </c>
      <c r="CT910">
        <f t="shared" ref="CT910" si="1575">+AU910</f>
        <v>171</v>
      </c>
      <c r="CU910">
        <f t="shared" ref="CU910" si="1576">+AS910</f>
        <v>0</v>
      </c>
    </row>
    <row r="911" spans="1:99" ht="18" customHeight="1" x14ac:dyDescent="0.65">
      <c r="A911" s="178">
        <v>44735</v>
      </c>
      <c r="B911" s="239">
        <v>19</v>
      </c>
      <c r="C911" s="153">
        <f t="shared" ref="C911" si="1577">+B911+C910</f>
        <v>19175</v>
      </c>
      <c r="D911" s="295">
        <f t="shared" ref="D911" si="1578">+C911-F911</f>
        <v>254</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8"/>
        <v>723</v>
      </c>
      <c r="Z911" s="75">
        <f t="shared" ref="Z911" si="1579">+A911</f>
        <v>44735</v>
      </c>
      <c r="AA911" s="229">
        <f t="shared" ref="AA911" si="1580">+AF911+AL911+AR911</f>
        <v>3823505</v>
      </c>
      <c r="AB911" s="229">
        <f t="shared" ref="AB911" si="1581">+AH911+AN911+AT911</f>
        <v>77291</v>
      </c>
      <c r="AC911" s="230">
        <f t="shared" ref="AC911" si="1582">+AJ911+AP911+AV911</f>
        <v>15215</v>
      </c>
      <c r="AD911" s="182">
        <f t="shared" ref="AD911" si="1583">+AF911-AF910</f>
        <v>281</v>
      </c>
      <c r="AE911" s="242">
        <f t="shared" ref="AE911" si="1584">+AE910+AD911</f>
        <v>334586</v>
      </c>
      <c r="AF911" s="154">
        <v>335791</v>
      </c>
      <c r="AG911" s="183">
        <f t="shared" si="1511"/>
        <v>67</v>
      </c>
      <c r="AH911" s="154">
        <v>63466</v>
      </c>
      <c r="AI911" s="183">
        <f t="shared" si="1512"/>
        <v>1</v>
      </c>
      <c r="AJ911" s="184">
        <v>9398</v>
      </c>
      <c r="AK911" s="185">
        <f t="shared" si="1528"/>
        <v>8</v>
      </c>
      <c r="AL911" s="154">
        <v>115</v>
      </c>
      <c r="AM911" s="183">
        <f t="shared" si="1529"/>
        <v>0</v>
      </c>
      <c r="AN911" s="154">
        <v>83</v>
      </c>
      <c r="AO911" s="183">
        <v>0</v>
      </c>
      <c r="AP911" s="186">
        <v>0</v>
      </c>
      <c r="AQ911" s="185">
        <f t="shared" si="1530"/>
        <v>48320</v>
      </c>
      <c r="AR911" s="154">
        <v>3487599</v>
      </c>
      <c r="AS911" s="183">
        <f t="shared" si="1531"/>
        <v>0</v>
      </c>
      <c r="AT911" s="154">
        <v>13742</v>
      </c>
      <c r="AU911" s="183">
        <f t="shared" si="1532"/>
        <v>166</v>
      </c>
      <c r="AV911" s="187">
        <v>5817</v>
      </c>
      <c r="AW911" s="237">
        <f t="shared" si="1311"/>
        <v>750</v>
      </c>
      <c r="AX911" s="236">
        <f t="shared" ref="AX911" si="1585">+A911</f>
        <v>44735</v>
      </c>
      <c r="AY911" s="6">
        <v>1</v>
      </c>
      <c r="AZ911" s="237">
        <f t="shared" ref="AZ911" si="1586">+AZ910+AY911</f>
        <v>2506</v>
      </c>
      <c r="BA911" s="237">
        <f t="shared" si="1276"/>
        <v>433</v>
      </c>
      <c r="BB911" s="129">
        <v>0</v>
      </c>
      <c r="BC911" s="27">
        <f t="shared" ref="BC911" si="1587">+BC910+BB911</f>
        <v>1646</v>
      </c>
      <c r="BD911" s="237">
        <f t="shared" si="1278"/>
        <v>468</v>
      </c>
      <c r="BE911" s="228">
        <f t="shared" ref="BE911" si="1588">+Z911</f>
        <v>44735</v>
      </c>
      <c r="BF911" s="131">
        <f t="shared" ref="BF911" si="1589">+B911</f>
        <v>19</v>
      </c>
      <c r="BG911" s="131">
        <f t="shared" ref="BG911" si="1590">+BI911</f>
        <v>19175</v>
      </c>
      <c r="BH911" s="228">
        <f t="shared" ref="BH911" si="1591">+A911</f>
        <v>44735</v>
      </c>
      <c r="BI911" s="131">
        <f t="shared" ref="BI911" si="1592">+C911</f>
        <v>19175</v>
      </c>
      <c r="BJ911" s="1">
        <f t="shared" ref="BJ911" si="1593">+BE911</f>
        <v>44735</v>
      </c>
      <c r="BK911">
        <f t="shared" ref="BK911" si="1594">+BM911-BL911</f>
        <v>26</v>
      </c>
      <c r="BL911">
        <f t="shared" ref="BL911" si="1595">+M911</f>
        <v>80</v>
      </c>
      <c r="BM911">
        <f t="shared" ref="BM911" si="1596">+L911</f>
        <v>106</v>
      </c>
      <c r="BN911" s="1">
        <f t="shared" ref="BN911" si="1597">+BJ911</f>
        <v>44735</v>
      </c>
      <c r="BO911">
        <f t="shared" ref="BO911" si="1598">+BO907+BM911</f>
        <v>179598</v>
      </c>
      <c r="BP911">
        <f t="shared" ref="BP911" si="1599">+BP907+BL911</f>
        <v>9756</v>
      </c>
      <c r="BQ911" s="178">
        <f t="shared" ref="BQ911" si="1600">+A911</f>
        <v>44735</v>
      </c>
      <c r="BR911">
        <f t="shared" ref="BR911" si="1601">+AF911</f>
        <v>335791</v>
      </c>
      <c r="BS911">
        <f t="shared" ref="BS911" si="1602">+AH911</f>
        <v>63466</v>
      </c>
      <c r="BT911">
        <f t="shared" ref="BT911" si="1603">+AJ911</f>
        <v>9398</v>
      </c>
      <c r="BU911">
        <v>15</v>
      </c>
      <c r="BV911">
        <f t="shared" ref="BV911" si="1604">+AD911</f>
        <v>281</v>
      </c>
      <c r="BW911">
        <f t="shared" ref="BW911" si="1605">+BW907+BV911</f>
        <v>74129</v>
      </c>
      <c r="BX911" s="178">
        <f t="shared" ref="BX911" si="1606">+A911</f>
        <v>44735</v>
      </c>
      <c r="BY911">
        <f t="shared" ref="BY911" si="1607">+AL911</f>
        <v>115</v>
      </c>
      <c r="BZ911">
        <f t="shared" ref="BZ911" si="1608">+AN911</f>
        <v>83</v>
      </c>
      <c r="CA911">
        <f t="shared" ref="CA911" si="1609">+AP911</f>
        <v>0</v>
      </c>
      <c r="CB911" s="178">
        <f t="shared" ref="CB911" si="1610">+A911</f>
        <v>44735</v>
      </c>
      <c r="CC911">
        <f t="shared" ref="CC911" si="1611">+AR911</f>
        <v>3487599</v>
      </c>
      <c r="CD911">
        <f t="shared" ref="CD911" si="1612">+AT911</f>
        <v>13742</v>
      </c>
      <c r="CE911">
        <f t="shared" ref="CE911" si="1613">+AV911</f>
        <v>5817</v>
      </c>
      <c r="CF911" s="178">
        <f t="shared" ref="CF911" si="1614">+A911</f>
        <v>44735</v>
      </c>
      <c r="CG911">
        <f t="shared" ref="CG911" si="1615">+AQ911</f>
        <v>48320</v>
      </c>
      <c r="CH911">
        <f t="shared" ref="CH911" si="1616">+AU911</f>
        <v>166</v>
      </c>
      <c r="CI911" s="178">
        <f t="shared" ref="CI911" si="1617">+A911</f>
        <v>44735</v>
      </c>
      <c r="CJ911">
        <f t="shared" ref="CJ911" si="1618">+AD911</f>
        <v>281</v>
      </c>
      <c r="CK911">
        <f t="shared" ref="CK911" si="1619">+AG911</f>
        <v>67</v>
      </c>
      <c r="CL911" s="178">
        <f t="shared" ref="CL911" si="1620">+A911</f>
        <v>44735</v>
      </c>
      <c r="CM911">
        <f t="shared" ref="CM911" si="1621">+AI911</f>
        <v>1</v>
      </c>
      <c r="CN911" s="1">
        <f t="shared" ref="CN911" si="1622">+Z911</f>
        <v>44735</v>
      </c>
      <c r="CO911" s="281">
        <f t="shared" ref="CO911" si="1623">+AD911</f>
        <v>281</v>
      </c>
      <c r="CP911" s="1">
        <f t="shared" ref="CP911" si="1624">+Z911</f>
        <v>44735</v>
      </c>
      <c r="CQ911" s="282">
        <f t="shared" ref="CQ911" si="1625">+AI911</f>
        <v>1</v>
      </c>
      <c r="CR911" s="178">
        <f t="shared" ref="CR911" si="1626">+A911</f>
        <v>44735</v>
      </c>
      <c r="CS911">
        <f t="shared" ref="CS911" si="1627">+AQ911</f>
        <v>48320</v>
      </c>
      <c r="CT911">
        <f t="shared" ref="CT911" si="1628">+AU911</f>
        <v>166</v>
      </c>
      <c r="CU911">
        <f t="shared" ref="CU911" si="1629">+AS911</f>
        <v>0</v>
      </c>
    </row>
    <row r="912" spans="1:99" ht="18" customHeight="1" x14ac:dyDescent="0.65">
      <c r="A912" s="178">
        <v>44736</v>
      </c>
      <c r="B912" s="239">
        <v>46</v>
      </c>
      <c r="C912" s="153">
        <f t="shared" ref="C912" si="1630">+B912+C911</f>
        <v>19221</v>
      </c>
      <c r="D912" s="295">
        <f t="shared" ref="D912" si="1631">+C912-F912</f>
        <v>281</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8"/>
        <v>724</v>
      </c>
      <c r="Z912" s="75">
        <f t="shared" ref="Z912" si="1632">+A912</f>
        <v>44736</v>
      </c>
      <c r="AA912" s="229">
        <f t="shared" ref="AA912" si="1633">+AF912+AL912+AR912</f>
        <v>3869522</v>
      </c>
      <c r="AB912" s="229">
        <f t="shared" ref="AB912" si="1634">+AH912+AN912+AT912</f>
        <v>77352</v>
      </c>
      <c r="AC912" s="230">
        <f t="shared" ref="AC912" si="1635">+AJ912+AP912+AV912</f>
        <v>15367</v>
      </c>
      <c r="AD912" s="182">
        <f t="shared" ref="AD912" si="1636">+AF912-AF911</f>
        <v>271</v>
      </c>
      <c r="AE912" s="242">
        <f t="shared" ref="AE912" si="1637">+AE911+AD912</f>
        <v>334857</v>
      </c>
      <c r="AF912" s="154">
        <v>336062</v>
      </c>
      <c r="AG912" s="183">
        <f t="shared" si="1511"/>
        <v>61</v>
      </c>
      <c r="AH912" s="154">
        <v>63527</v>
      </c>
      <c r="AI912" s="183">
        <f t="shared" si="1512"/>
        <v>0</v>
      </c>
      <c r="AJ912" s="184">
        <v>9398</v>
      </c>
      <c r="AK912" s="185">
        <f t="shared" ref="AK912" si="1638">+AL912-AL911</f>
        <v>10</v>
      </c>
      <c r="AL912" s="154">
        <v>125</v>
      </c>
      <c r="AM912" s="183">
        <f t="shared" ref="AM912" si="1639">+AN912-AN911</f>
        <v>0</v>
      </c>
      <c r="AN912" s="154">
        <v>83</v>
      </c>
      <c r="AO912" s="183">
        <v>0</v>
      </c>
      <c r="AP912" s="186">
        <v>0</v>
      </c>
      <c r="AQ912" s="185">
        <f t="shared" ref="AQ912" si="1640">+AR912-AR911</f>
        <v>45736</v>
      </c>
      <c r="AR912" s="154">
        <v>3533335</v>
      </c>
      <c r="AS912" s="183">
        <f t="shared" ref="AS912" si="1641">+AT912-AT911</f>
        <v>0</v>
      </c>
      <c r="AT912" s="154">
        <v>13742</v>
      </c>
      <c r="AU912" s="183">
        <f t="shared" ref="AU912:AU913" si="1642">+AV912-AV911</f>
        <v>152</v>
      </c>
      <c r="AV912" s="187">
        <v>5969</v>
      </c>
      <c r="AW912" s="237">
        <f t="shared" si="1311"/>
        <v>751</v>
      </c>
      <c r="AX912" s="236">
        <f t="shared" ref="AX912" si="1643">+A912</f>
        <v>44736</v>
      </c>
      <c r="AY912" s="6">
        <v>2</v>
      </c>
      <c r="AZ912" s="237">
        <f t="shared" ref="AZ912" si="1644">+AZ911+AY912</f>
        <v>2508</v>
      </c>
      <c r="BA912" s="237">
        <f t="shared" si="1276"/>
        <v>434</v>
      </c>
      <c r="BB912" s="129">
        <v>0</v>
      </c>
      <c r="BC912" s="27">
        <f t="shared" ref="BC912" si="1645">+BC911+BB912</f>
        <v>1646</v>
      </c>
      <c r="BD912" s="237">
        <f t="shared" si="1278"/>
        <v>469</v>
      </c>
      <c r="BE912" s="228">
        <f t="shared" ref="BE912" si="1646">+Z912</f>
        <v>44736</v>
      </c>
      <c r="BF912" s="131">
        <f t="shared" ref="BF912" si="1647">+B912</f>
        <v>46</v>
      </c>
      <c r="BG912" s="131">
        <f t="shared" ref="BG912" si="1648">+BI912</f>
        <v>19221</v>
      </c>
      <c r="BH912" s="228">
        <f t="shared" ref="BH912" si="1649">+A912</f>
        <v>44736</v>
      </c>
      <c r="BI912" s="131">
        <f t="shared" ref="BI912" si="1650">+C912</f>
        <v>19221</v>
      </c>
      <c r="BJ912" s="1">
        <f t="shared" ref="BJ912" si="1651">+BE912</f>
        <v>44736</v>
      </c>
      <c r="BK912">
        <f t="shared" ref="BK912" si="1652">+BM912-BL912</f>
        <v>15</v>
      </c>
      <c r="BL912">
        <f t="shared" ref="BL912" si="1653">+M912</f>
        <v>83</v>
      </c>
      <c r="BM912">
        <f t="shared" ref="BM912" si="1654">+L912</f>
        <v>98</v>
      </c>
      <c r="BN912" s="1">
        <f t="shared" ref="BN912" si="1655">+BJ912</f>
        <v>44736</v>
      </c>
      <c r="BO912">
        <f t="shared" ref="BO912" si="1656">+BO908+BM912</f>
        <v>183055</v>
      </c>
      <c r="BP912">
        <f t="shared" ref="BP912" si="1657">+BP908+BL912</f>
        <v>9632</v>
      </c>
      <c r="BQ912" s="178">
        <f t="shared" ref="BQ912" si="1658">+A912</f>
        <v>44736</v>
      </c>
      <c r="BR912">
        <f t="shared" ref="BR912" si="1659">+AF912</f>
        <v>336062</v>
      </c>
      <c r="BS912">
        <f t="shared" ref="BS912" si="1660">+AH912</f>
        <v>63527</v>
      </c>
      <c r="BT912">
        <f t="shared" ref="BT912" si="1661">+AJ912</f>
        <v>9398</v>
      </c>
      <c r="BU912">
        <v>15</v>
      </c>
      <c r="BV912">
        <f t="shared" ref="BV912" si="1662">+AD912</f>
        <v>271</v>
      </c>
      <c r="BW912">
        <f t="shared" ref="BW912" si="1663">+BW908+BV912</f>
        <v>88149</v>
      </c>
      <c r="BX912" s="178">
        <f t="shared" ref="BX912" si="1664">+A912</f>
        <v>44736</v>
      </c>
      <c r="BY912">
        <f t="shared" ref="BY912" si="1665">+AL912</f>
        <v>125</v>
      </c>
      <c r="BZ912">
        <f t="shared" ref="BZ912" si="1666">+AN912</f>
        <v>83</v>
      </c>
      <c r="CA912">
        <f t="shared" ref="CA912" si="1667">+AP912</f>
        <v>0</v>
      </c>
      <c r="CB912" s="178">
        <f t="shared" ref="CB912" si="1668">+A912</f>
        <v>44736</v>
      </c>
      <c r="CC912">
        <f t="shared" ref="CC912" si="1669">+AR912</f>
        <v>3533335</v>
      </c>
      <c r="CD912">
        <f t="shared" ref="CD912" si="1670">+AT912</f>
        <v>13742</v>
      </c>
      <c r="CE912">
        <f t="shared" ref="CE912" si="1671">+AV912</f>
        <v>5969</v>
      </c>
      <c r="CF912" s="178">
        <f t="shared" ref="CF912" si="1672">+A912</f>
        <v>44736</v>
      </c>
      <c r="CG912">
        <f t="shared" ref="CG912" si="1673">+AQ912</f>
        <v>45736</v>
      </c>
      <c r="CH912">
        <f t="shared" ref="CH912" si="1674">+AU912</f>
        <v>152</v>
      </c>
      <c r="CI912" s="178">
        <f t="shared" ref="CI912" si="1675">+A912</f>
        <v>44736</v>
      </c>
      <c r="CJ912">
        <f t="shared" ref="CJ912" si="1676">+AD912</f>
        <v>271</v>
      </c>
      <c r="CK912">
        <f t="shared" ref="CK912" si="1677">+AG912</f>
        <v>61</v>
      </c>
      <c r="CL912" s="178">
        <f t="shared" ref="CL912" si="1678">+A912</f>
        <v>44736</v>
      </c>
      <c r="CM912">
        <f t="shared" ref="CM912" si="1679">+AI912</f>
        <v>0</v>
      </c>
      <c r="CN912" s="1">
        <f t="shared" ref="CN912" si="1680">+Z912</f>
        <v>44736</v>
      </c>
      <c r="CO912" s="281">
        <f t="shared" ref="CO912" si="1681">+AD912</f>
        <v>271</v>
      </c>
      <c r="CP912" s="1">
        <f t="shared" ref="CP912" si="1682">+Z912</f>
        <v>44736</v>
      </c>
      <c r="CQ912" s="282">
        <f t="shared" ref="CQ912" si="1683">+AI912</f>
        <v>0</v>
      </c>
      <c r="CR912" s="178">
        <f t="shared" ref="CR912" si="1684">+A912</f>
        <v>44736</v>
      </c>
      <c r="CS912">
        <f t="shared" ref="CS912" si="1685">+AQ912</f>
        <v>45736</v>
      </c>
      <c r="CT912">
        <f t="shared" ref="CT912" si="1686">+AU912</f>
        <v>152</v>
      </c>
      <c r="CU912">
        <f t="shared" ref="CU912" si="1687">+AS912</f>
        <v>0</v>
      </c>
    </row>
    <row r="913" spans="1:99" ht="18" customHeight="1" x14ac:dyDescent="0.65">
      <c r="A913" s="178">
        <v>44737</v>
      </c>
      <c r="B913" s="239">
        <v>37</v>
      </c>
      <c r="C913" s="153">
        <f t="shared" ref="C913" si="1688">+B913+C912</f>
        <v>19258</v>
      </c>
      <c r="D913" s="295">
        <f t="shared" ref="D913" si="1689">+C913-F913</f>
        <v>303</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8"/>
        <v>725</v>
      </c>
      <c r="Z913" s="75">
        <f t="shared" ref="Z913" si="1690">+A913</f>
        <v>44737</v>
      </c>
      <c r="AA913" s="229">
        <f t="shared" ref="AA913" si="1691">+AF913+AL913+AR913</f>
        <v>3910173</v>
      </c>
      <c r="AB913" s="229">
        <f t="shared" ref="AB913" si="1692">+AH913+AN913+AT913</f>
        <v>77445</v>
      </c>
      <c r="AC913" s="230">
        <f t="shared" ref="AC913" si="1693">+AJ913+AP913+AV913</f>
        <v>15518</v>
      </c>
      <c r="AD913" s="182">
        <f t="shared" ref="AD913" si="1694">+AF913-AF912</f>
        <v>279</v>
      </c>
      <c r="AE913" s="242">
        <f t="shared" ref="AE913" si="1695">+AE912+AD913</f>
        <v>335136</v>
      </c>
      <c r="AF913" s="154">
        <v>336341</v>
      </c>
      <c r="AG913" s="183">
        <f t="shared" si="1511"/>
        <v>93</v>
      </c>
      <c r="AH913" s="154">
        <v>63620</v>
      </c>
      <c r="AI913" s="183">
        <f t="shared" si="1512"/>
        <v>0</v>
      </c>
      <c r="AJ913" s="184">
        <v>9398</v>
      </c>
      <c r="AK913" s="185">
        <f t="shared" ref="AK913:AK914" si="1696">+AL913-AL912</f>
        <v>4</v>
      </c>
      <c r="AL913" s="154">
        <v>129</v>
      </c>
      <c r="AM913" s="183">
        <f t="shared" ref="AM913" si="1697">+AN913-AN912</f>
        <v>0</v>
      </c>
      <c r="AN913" s="154">
        <v>83</v>
      </c>
      <c r="AO913" s="183">
        <v>0</v>
      </c>
      <c r="AP913" s="186">
        <v>0</v>
      </c>
      <c r="AQ913" s="185">
        <f t="shared" ref="AQ913" si="1698">+AR913-AR912</f>
        <v>40368</v>
      </c>
      <c r="AR913" s="154">
        <v>3573703</v>
      </c>
      <c r="AS913" s="183">
        <f t="shared" ref="AS913:AS914" si="1699">+AT913-AT912</f>
        <v>0</v>
      </c>
      <c r="AT913" s="154">
        <v>13742</v>
      </c>
      <c r="AU913" s="183">
        <f t="shared" si="1642"/>
        <v>151</v>
      </c>
      <c r="AV913" s="187">
        <v>6120</v>
      </c>
      <c r="AW913" s="237">
        <f t="shared" si="1311"/>
        <v>752</v>
      </c>
      <c r="AX913" s="236">
        <f t="shared" ref="AX913" si="1700">+A913</f>
        <v>44737</v>
      </c>
      <c r="AY913" s="6">
        <v>1</v>
      </c>
      <c r="AZ913" s="237">
        <f t="shared" ref="AZ913" si="1701">+AZ912+AY913</f>
        <v>2509</v>
      </c>
      <c r="BA913" s="237">
        <f t="shared" si="1276"/>
        <v>435</v>
      </c>
      <c r="BB913" s="129">
        <v>0</v>
      </c>
      <c r="BC913" s="27">
        <f t="shared" ref="BC913" si="1702">+BC912+BB913</f>
        <v>1646</v>
      </c>
      <c r="BD913" s="237">
        <f t="shared" si="1278"/>
        <v>470</v>
      </c>
      <c r="BE913" s="228">
        <f t="shared" ref="BE913" si="1703">+Z913</f>
        <v>44737</v>
      </c>
      <c r="BF913" s="131">
        <f t="shared" ref="BF913" si="1704">+B913</f>
        <v>37</v>
      </c>
      <c r="BG913" s="131">
        <f t="shared" ref="BG913" si="1705">+BI913</f>
        <v>19258</v>
      </c>
      <c r="BH913" s="228">
        <f t="shared" ref="BH913" si="1706">+A913</f>
        <v>44737</v>
      </c>
      <c r="BI913" s="131">
        <f t="shared" ref="BI913" si="1707">+C913</f>
        <v>19258</v>
      </c>
      <c r="BJ913" s="1">
        <f t="shared" ref="BJ913" si="1708">+BE913</f>
        <v>44737</v>
      </c>
      <c r="BK913">
        <f t="shared" ref="BK913" si="1709">+BM913-BL913</f>
        <v>12</v>
      </c>
      <c r="BL913">
        <f t="shared" ref="BL913" si="1710">+M913</f>
        <v>65</v>
      </c>
      <c r="BM913">
        <f t="shared" ref="BM913" si="1711">+L913</f>
        <v>77</v>
      </c>
      <c r="BN913" s="1">
        <f t="shared" ref="BN913" si="1712">+BJ913</f>
        <v>44737</v>
      </c>
      <c r="BO913">
        <f t="shared" ref="BO913" si="1713">+BO909+BM913</f>
        <v>184660</v>
      </c>
      <c r="BP913">
        <f t="shared" ref="BP913" si="1714">+BP909+BL913</f>
        <v>9815</v>
      </c>
      <c r="BQ913" s="178">
        <f t="shared" ref="BQ913" si="1715">+A913</f>
        <v>44737</v>
      </c>
      <c r="BR913">
        <f t="shared" ref="BR913" si="1716">+AF913</f>
        <v>336341</v>
      </c>
      <c r="BS913">
        <f t="shared" ref="BS913" si="1717">+AH913</f>
        <v>63620</v>
      </c>
      <c r="BT913">
        <f t="shared" ref="BT913" si="1718">+AJ913</f>
        <v>9398</v>
      </c>
      <c r="BU913">
        <v>15</v>
      </c>
      <c r="BV913">
        <f t="shared" ref="BV913" si="1719">+AD913</f>
        <v>279</v>
      </c>
      <c r="BW913">
        <f t="shared" ref="BW913" si="1720">+BW909+BV913</f>
        <v>76423</v>
      </c>
      <c r="BX913" s="178">
        <f t="shared" ref="BX913" si="1721">+A913</f>
        <v>44737</v>
      </c>
      <c r="BY913">
        <f t="shared" ref="BY913" si="1722">+AL913</f>
        <v>129</v>
      </c>
      <c r="BZ913">
        <f t="shared" ref="BZ913" si="1723">+AN913</f>
        <v>83</v>
      </c>
      <c r="CA913">
        <f t="shared" ref="CA913" si="1724">+AP913</f>
        <v>0</v>
      </c>
      <c r="CB913" s="178">
        <f t="shared" ref="CB913" si="1725">+A913</f>
        <v>44737</v>
      </c>
      <c r="CC913">
        <f t="shared" ref="CC913" si="1726">+AR913</f>
        <v>3573703</v>
      </c>
      <c r="CD913">
        <f t="shared" ref="CD913" si="1727">+AT913</f>
        <v>13742</v>
      </c>
      <c r="CE913">
        <f t="shared" ref="CE913" si="1728">+AV913</f>
        <v>6120</v>
      </c>
      <c r="CF913" s="178">
        <f t="shared" ref="CF913" si="1729">+A913</f>
        <v>44737</v>
      </c>
      <c r="CG913">
        <f t="shared" ref="CG913" si="1730">+AQ913</f>
        <v>40368</v>
      </c>
      <c r="CH913">
        <f t="shared" ref="CH913" si="1731">+AU913</f>
        <v>151</v>
      </c>
      <c r="CI913" s="178">
        <f t="shared" ref="CI913" si="1732">+A913</f>
        <v>44737</v>
      </c>
      <c r="CJ913">
        <f t="shared" ref="CJ913" si="1733">+AD913</f>
        <v>279</v>
      </c>
      <c r="CK913">
        <f t="shared" ref="CK913" si="1734">+AG913</f>
        <v>93</v>
      </c>
      <c r="CL913" s="178">
        <f t="shared" ref="CL913" si="1735">+A913</f>
        <v>44737</v>
      </c>
      <c r="CM913">
        <f t="shared" ref="CM913" si="1736">+AI913</f>
        <v>0</v>
      </c>
      <c r="CN913" s="1">
        <f t="shared" ref="CN913" si="1737">+Z913</f>
        <v>44737</v>
      </c>
      <c r="CO913" s="281">
        <f t="shared" ref="CO913" si="1738">+AD913</f>
        <v>279</v>
      </c>
      <c r="CP913" s="1">
        <f t="shared" ref="CP913" si="1739">+Z913</f>
        <v>44737</v>
      </c>
      <c r="CQ913" s="282">
        <f t="shared" ref="CQ913" si="1740">+AI913</f>
        <v>0</v>
      </c>
      <c r="CR913" s="178">
        <f t="shared" ref="CR913" si="1741">+A913</f>
        <v>44737</v>
      </c>
      <c r="CS913">
        <f t="shared" ref="CS913" si="1742">+AQ913</f>
        <v>40368</v>
      </c>
      <c r="CT913">
        <f t="shared" ref="CT913" si="1743">+AU913</f>
        <v>151</v>
      </c>
      <c r="CU913">
        <f t="shared" ref="CU913" si="1744">+AS913</f>
        <v>0</v>
      </c>
    </row>
    <row r="914" spans="1:99" ht="18" customHeight="1" x14ac:dyDescent="0.65">
      <c r="A914" s="178">
        <v>44738</v>
      </c>
      <c r="B914" s="239">
        <v>34</v>
      </c>
      <c r="C914" s="153">
        <f t="shared" ref="C914" si="1745">+B914+C913</f>
        <v>19292</v>
      </c>
      <c r="D914" s="295">
        <f t="shared" ref="D914" si="1746">+C914-F914</f>
        <v>307</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8"/>
        <v>726</v>
      </c>
      <c r="Z914" s="75">
        <f t="shared" ref="Z914" si="1747">+A914</f>
        <v>44738</v>
      </c>
      <c r="AA914" s="229">
        <f t="shared" ref="AA914" si="1748">+AF914+AL914+AR914</f>
        <v>3950153</v>
      </c>
      <c r="AB914" s="229">
        <f t="shared" ref="AB914" si="1749">+AH914+AN914+AT914</f>
        <v>77507</v>
      </c>
      <c r="AC914" s="230">
        <f t="shared" ref="AC914" si="1750">+AJ914+AP914+AV914</f>
        <v>15652</v>
      </c>
      <c r="AD914" s="182">
        <f t="shared" ref="AD914" si="1751">+AF914-AF913</f>
        <v>317</v>
      </c>
      <c r="AE914" s="242">
        <f t="shared" ref="AE914" si="1752">+AE913+AD914</f>
        <v>335453</v>
      </c>
      <c r="AF914" s="154">
        <v>336658</v>
      </c>
      <c r="AG914" s="183">
        <f t="shared" si="1511"/>
        <v>62</v>
      </c>
      <c r="AH914" s="154">
        <v>63682</v>
      </c>
      <c r="AI914" s="183">
        <f t="shared" si="1512"/>
        <v>0</v>
      </c>
      <c r="AJ914" s="184">
        <v>9398</v>
      </c>
      <c r="AK914" s="185">
        <f t="shared" si="1696"/>
        <v>21</v>
      </c>
      <c r="AL914" s="154">
        <v>150</v>
      </c>
      <c r="AM914" s="183">
        <f t="shared" ref="AM914" si="1753">+AN914-AN913</f>
        <v>0</v>
      </c>
      <c r="AN914" s="154">
        <v>83</v>
      </c>
      <c r="AO914" s="183">
        <v>0</v>
      </c>
      <c r="AP914" s="186">
        <v>0</v>
      </c>
      <c r="AQ914" s="185">
        <f t="shared" ref="AQ914" si="1754">+AR914-AR913</f>
        <v>39642</v>
      </c>
      <c r="AR914" s="154">
        <v>3613345</v>
      </c>
      <c r="AS914" s="183">
        <f t="shared" si="1699"/>
        <v>0</v>
      </c>
      <c r="AT914" s="154">
        <v>13742</v>
      </c>
      <c r="AU914" s="183">
        <f t="shared" ref="AU914" si="1755">+AV914-AV913</f>
        <v>134</v>
      </c>
      <c r="AV914" s="187">
        <v>6254</v>
      </c>
      <c r="AW914" s="237">
        <f t="shared" si="1311"/>
        <v>753</v>
      </c>
      <c r="AX914" s="236">
        <f t="shared" ref="AX914" si="1756">+A914</f>
        <v>44738</v>
      </c>
      <c r="AY914" s="6">
        <v>3</v>
      </c>
      <c r="AZ914" s="237">
        <f t="shared" ref="AZ914" si="1757">+AZ913+AY914</f>
        <v>2512</v>
      </c>
      <c r="BA914" s="237">
        <f t="shared" si="1276"/>
        <v>436</v>
      </c>
      <c r="BB914" s="129">
        <v>0</v>
      </c>
      <c r="BC914" s="27">
        <f t="shared" ref="BC914" si="1758">+BC913+BB914</f>
        <v>1646</v>
      </c>
      <c r="BD914" s="237">
        <f t="shared" si="1278"/>
        <v>471</v>
      </c>
      <c r="BE914" s="228">
        <f t="shared" ref="BE914" si="1759">+Z914</f>
        <v>44738</v>
      </c>
      <c r="BF914" s="131">
        <f t="shared" ref="BF914" si="1760">+B914</f>
        <v>34</v>
      </c>
      <c r="BG914" s="131">
        <f t="shared" ref="BG914" si="1761">+BI914</f>
        <v>19292</v>
      </c>
      <c r="BH914" s="228">
        <f t="shared" ref="BH914" si="1762">+A914</f>
        <v>44738</v>
      </c>
      <c r="BI914" s="131">
        <f t="shared" ref="BI914" si="1763">+C914</f>
        <v>19292</v>
      </c>
      <c r="BJ914" s="1">
        <f t="shared" ref="BJ914" si="1764">+BE914</f>
        <v>44738</v>
      </c>
      <c r="BK914">
        <f t="shared" ref="BK914" si="1765">+BM914-BL914</f>
        <v>18</v>
      </c>
      <c r="BL914">
        <f t="shared" ref="BL914" si="1766">+M914</f>
        <v>49</v>
      </c>
      <c r="BM914">
        <f t="shared" ref="BM914" si="1767">+L914</f>
        <v>67</v>
      </c>
      <c r="BN914" s="1">
        <f t="shared" ref="BN914" si="1768">+BJ914</f>
        <v>44738</v>
      </c>
      <c r="BO914">
        <f t="shared" ref="BO914" si="1769">+BO910+BM914</f>
        <v>176465</v>
      </c>
      <c r="BP914">
        <f t="shared" ref="BP914" si="1770">+BP910+BL914</f>
        <v>9856</v>
      </c>
      <c r="BQ914" s="178">
        <f t="shared" ref="BQ914" si="1771">+A914</f>
        <v>44738</v>
      </c>
      <c r="BR914">
        <f t="shared" ref="BR914" si="1772">+AF914</f>
        <v>336658</v>
      </c>
      <c r="BS914">
        <f t="shared" ref="BS914" si="1773">+AH914</f>
        <v>63682</v>
      </c>
      <c r="BT914">
        <f t="shared" ref="BT914" si="1774">+AJ914</f>
        <v>9398</v>
      </c>
      <c r="BU914">
        <v>15</v>
      </c>
      <c r="BV914">
        <f t="shared" ref="BV914" si="1775">+AD914</f>
        <v>317</v>
      </c>
      <c r="BW914">
        <f t="shared" ref="BW914" si="1776">+BW910+BV914</f>
        <v>89209</v>
      </c>
      <c r="BX914" s="178">
        <f t="shared" ref="BX914" si="1777">+A914</f>
        <v>44738</v>
      </c>
      <c r="BY914">
        <f t="shared" ref="BY914" si="1778">+AL914</f>
        <v>150</v>
      </c>
      <c r="BZ914">
        <f t="shared" ref="BZ914" si="1779">+AN914</f>
        <v>83</v>
      </c>
      <c r="CA914">
        <f t="shared" ref="CA914" si="1780">+AP914</f>
        <v>0</v>
      </c>
      <c r="CB914" s="178">
        <f t="shared" ref="CB914" si="1781">+A914</f>
        <v>44738</v>
      </c>
      <c r="CC914">
        <f t="shared" ref="CC914" si="1782">+AR914</f>
        <v>3613345</v>
      </c>
      <c r="CD914">
        <f t="shared" ref="CD914" si="1783">+AT914</f>
        <v>13742</v>
      </c>
      <c r="CE914">
        <f t="shared" ref="CE914" si="1784">+AV914</f>
        <v>6254</v>
      </c>
      <c r="CF914" s="178">
        <f t="shared" ref="CF914" si="1785">+A914</f>
        <v>44738</v>
      </c>
      <c r="CG914">
        <f t="shared" ref="CG914" si="1786">+AQ914</f>
        <v>39642</v>
      </c>
      <c r="CH914">
        <f t="shared" ref="CH914" si="1787">+AU914</f>
        <v>134</v>
      </c>
      <c r="CI914" s="178">
        <f t="shared" ref="CI914" si="1788">+A914</f>
        <v>44738</v>
      </c>
      <c r="CJ914">
        <f t="shared" ref="CJ914" si="1789">+AD914</f>
        <v>317</v>
      </c>
      <c r="CK914">
        <f t="shared" ref="CK914" si="1790">+AG914</f>
        <v>62</v>
      </c>
      <c r="CL914" s="178">
        <f t="shared" ref="CL914" si="1791">+A914</f>
        <v>44738</v>
      </c>
      <c r="CM914">
        <f t="shared" ref="CM914" si="1792">+AI914</f>
        <v>0</v>
      </c>
      <c r="CN914" s="1">
        <f t="shared" ref="CN914" si="1793">+Z914</f>
        <v>44738</v>
      </c>
      <c r="CO914" s="281">
        <f t="shared" ref="CO914" si="1794">+AD914</f>
        <v>317</v>
      </c>
      <c r="CP914" s="1">
        <f t="shared" ref="CP914" si="1795">+Z914</f>
        <v>44738</v>
      </c>
      <c r="CQ914" s="282">
        <f t="shared" ref="CQ914" si="1796">+AI914</f>
        <v>0</v>
      </c>
      <c r="CR914" s="178">
        <f t="shared" ref="CR914" si="1797">+A914</f>
        <v>44738</v>
      </c>
      <c r="CS914">
        <f t="shared" ref="CS914" si="1798">+AQ914</f>
        <v>39642</v>
      </c>
      <c r="CT914">
        <f t="shared" ref="CT914" si="1799">+AU914</f>
        <v>134</v>
      </c>
      <c r="CU914">
        <f t="shared" ref="CU914" si="1800">+AS914</f>
        <v>0</v>
      </c>
    </row>
    <row r="915" spans="1:99" ht="18" customHeight="1" x14ac:dyDescent="0.65">
      <c r="A915" s="178">
        <v>44739</v>
      </c>
      <c r="B915" s="239">
        <v>15</v>
      </c>
      <c r="C915" s="153">
        <f t="shared" ref="C915" si="1801">+B915+C914</f>
        <v>19307</v>
      </c>
      <c r="D915" s="295">
        <f t="shared" ref="D915" si="1802">+C915-F915</f>
        <v>291</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8"/>
        <v>727</v>
      </c>
      <c r="Z915" s="75">
        <f t="shared" ref="Z915" si="1803">+A915</f>
        <v>44739</v>
      </c>
      <c r="AA915" s="229">
        <f t="shared" ref="AA915" si="1804">+AF915+AL915+AR915</f>
        <v>3979035</v>
      </c>
      <c r="AB915" s="229">
        <f t="shared" ref="AB915" si="1805">+AH915+AN915+AT915</f>
        <v>77559</v>
      </c>
      <c r="AC915" s="230">
        <f t="shared" ref="AC915" si="1806">+AJ915+AP915+AV915</f>
        <v>15743</v>
      </c>
      <c r="AD915" s="182">
        <f t="shared" ref="AD915" si="1807">+AF915-AF914</f>
        <v>284</v>
      </c>
      <c r="AE915" s="242">
        <f t="shared" ref="AE915" si="1808">+AE914+AD915</f>
        <v>335737</v>
      </c>
      <c r="AF915" s="154">
        <v>336942</v>
      </c>
      <c r="AG915" s="183">
        <f t="shared" ref="AG915:AI917" si="1809">+AH915-AH914</f>
        <v>52</v>
      </c>
      <c r="AH915" s="154">
        <v>63734</v>
      </c>
      <c r="AI915" s="183">
        <f t="shared" si="1809"/>
        <v>0</v>
      </c>
      <c r="AJ915" s="184">
        <v>9398</v>
      </c>
      <c r="AK915" s="185">
        <v>35</v>
      </c>
      <c r="AL915" s="154">
        <v>172</v>
      </c>
      <c r="AM915" s="183">
        <f t="shared" ref="AM915" si="1810">+AN915-AN914</f>
        <v>0</v>
      </c>
      <c r="AN915" s="154">
        <v>83</v>
      </c>
      <c r="AO915" s="183">
        <v>0</v>
      </c>
      <c r="AP915" s="186">
        <v>0</v>
      </c>
      <c r="AQ915" s="185">
        <f t="shared" ref="AQ915:AQ916" si="1811">+AR915-AR914</f>
        <v>28576</v>
      </c>
      <c r="AR915" s="154">
        <v>3641921</v>
      </c>
      <c r="AS915" s="183">
        <f t="shared" ref="AS915:AS916" si="1812">+AT915-AT914</f>
        <v>0</v>
      </c>
      <c r="AT915" s="154">
        <v>13742</v>
      </c>
      <c r="AU915" s="183">
        <f t="shared" ref="AU915" si="1813">+AV915-AV914</f>
        <v>91</v>
      </c>
      <c r="AV915" s="187">
        <v>6345</v>
      </c>
      <c r="AW915" s="237">
        <f t="shared" si="1311"/>
        <v>754</v>
      </c>
      <c r="AX915" s="236">
        <f t="shared" ref="AX915" si="1814">+A915</f>
        <v>44739</v>
      </c>
      <c r="AY915" s="6">
        <v>0</v>
      </c>
      <c r="AZ915" s="237">
        <f t="shared" ref="AZ915" si="1815">+AZ914+AY915</f>
        <v>2512</v>
      </c>
      <c r="BA915" s="237">
        <f t="shared" si="1276"/>
        <v>434</v>
      </c>
      <c r="BB915" s="129">
        <v>0</v>
      </c>
      <c r="BC915" s="27">
        <f t="shared" ref="BC915" si="1816">+BC914+BB915</f>
        <v>1646</v>
      </c>
      <c r="BD915" s="237">
        <f t="shared" si="1278"/>
        <v>469</v>
      </c>
      <c r="BE915" s="228">
        <f t="shared" ref="BE915" si="1817">+Z915</f>
        <v>44739</v>
      </c>
      <c r="BF915" s="131">
        <f t="shared" ref="BF915" si="1818">+B915</f>
        <v>15</v>
      </c>
      <c r="BG915" s="131">
        <f t="shared" ref="BG915" si="1819">+BI915</f>
        <v>19307</v>
      </c>
      <c r="BH915" s="228">
        <f t="shared" ref="BH915" si="1820">+A915</f>
        <v>44739</v>
      </c>
      <c r="BI915" s="131">
        <f t="shared" ref="BI915" si="1821">+C915</f>
        <v>19307</v>
      </c>
      <c r="BJ915" s="1">
        <f t="shared" ref="BJ915" si="1822">+BE915</f>
        <v>44739</v>
      </c>
      <c r="BK915">
        <f t="shared" ref="BK915" si="1823">+BM915-BL915</f>
        <v>21</v>
      </c>
      <c r="BL915">
        <f t="shared" ref="BL915" si="1824">+M915</f>
        <v>63</v>
      </c>
      <c r="BM915">
        <f t="shared" ref="BM915" si="1825">+L915</f>
        <v>84</v>
      </c>
      <c r="BN915" s="1">
        <f t="shared" ref="BN915" si="1826">+BJ915</f>
        <v>44739</v>
      </c>
      <c r="BO915">
        <f t="shared" ref="BO915" si="1827">+BO911+BM915</f>
        <v>179682</v>
      </c>
      <c r="BP915">
        <f t="shared" ref="BP915" si="1828">+BP911+BL915</f>
        <v>9819</v>
      </c>
      <c r="BQ915" s="178">
        <f t="shared" ref="BQ915" si="1829">+A915</f>
        <v>44739</v>
      </c>
      <c r="BR915">
        <f t="shared" ref="BR915" si="1830">+AF915</f>
        <v>336942</v>
      </c>
      <c r="BS915">
        <f t="shared" ref="BS915" si="1831">+AH915</f>
        <v>63734</v>
      </c>
      <c r="BT915">
        <f t="shared" ref="BT915" si="1832">+AJ915</f>
        <v>9398</v>
      </c>
      <c r="BU915">
        <v>15</v>
      </c>
      <c r="BV915">
        <f t="shared" ref="BV915" si="1833">+AD915</f>
        <v>284</v>
      </c>
      <c r="BW915">
        <f t="shared" ref="BW915" si="1834">+BW911+BV915</f>
        <v>74413</v>
      </c>
      <c r="BX915" s="178">
        <f t="shared" ref="BX915" si="1835">+A915</f>
        <v>44739</v>
      </c>
      <c r="BY915">
        <f t="shared" ref="BY915" si="1836">+AL915</f>
        <v>172</v>
      </c>
      <c r="BZ915">
        <f t="shared" ref="BZ915" si="1837">+AN915</f>
        <v>83</v>
      </c>
      <c r="CA915">
        <f t="shared" ref="CA915" si="1838">+AP915</f>
        <v>0</v>
      </c>
      <c r="CB915" s="178">
        <f t="shared" ref="CB915" si="1839">+A915</f>
        <v>44739</v>
      </c>
      <c r="CC915">
        <f t="shared" ref="CC915" si="1840">+AR915</f>
        <v>3641921</v>
      </c>
      <c r="CD915">
        <f t="shared" ref="CD915" si="1841">+AT915</f>
        <v>13742</v>
      </c>
      <c r="CE915">
        <f t="shared" ref="CE915" si="1842">+AV915</f>
        <v>6345</v>
      </c>
      <c r="CF915" s="178">
        <f t="shared" ref="CF915" si="1843">+A915</f>
        <v>44739</v>
      </c>
      <c r="CG915">
        <f t="shared" ref="CG915" si="1844">+AQ915</f>
        <v>28576</v>
      </c>
      <c r="CH915">
        <f t="shared" ref="CH915" si="1845">+AU915</f>
        <v>91</v>
      </c>
      <c r="CI915" s="178">
        <f t="shared" ref="CI915" si="1846">+A915</f>
        <v>44739</v>
      </c>
      <c r="CJ915">
        <f t="shared" ref="CJ915" si="1847">+AD915</f>
        <v>284</v>
      </c>
      <c r="CK915">
        <f t="shared" ref="CK915" si="1848">+AG915</f>
        <v>52</v>
      </c>
      <c r="CL915" s="178">
        <f t="shared" ref="CL915" si="1849">+A915</f>
        <v>44739</v>
      </c>
      <c r="CM915">
        <f t="shared" ref="CM915" si="1850">+AI915</f>
        <v>0</v>
      </c>
      <c r="CN915" s="1">
        <f t="shared" ref="CN915" si="1851">+Z915</f>
        <v>44739</v>
      </c>
      <c r="CO915" s="281">
        <f t="shared" ref="CO915" si="1852">+AD915</f>
        <v>284</v>
      </c>
      <c r="CP915" s="1">
        <f t="shared" ref="CP915" si="1853">+Z915</f>
        <v>44739</v>
      </c>
      <c r="CQ915" s="282">
        <f t="shared" ref="CQ915" si="1854">+AI915</f>
        <v>0</v>
      </c>
      <c r="CR915" s="178">
        <f t="shared" ref="CR915" si="1855">+A915</f>
        <v>44739</v>
      </c>
      <c r="CS915">
        <f t="shared" ref="CS915" si="1856">+AQ915</f>
        <v>28576</v>
      </c>
      <c r="CT915">
        <f t="shared" ref="CT915" si="1857">+AU915</f>
        <v>91</v>
      </c>
      <c r="CU915">
        <f t="shared" ref="CU915" si="1858">+AS915</f>
        <v>0</v>
      </c>
    </row>
    <row r="916" spans="1:99" ht="18" customHeight="1" x14ac:dyDescent="0.65">
      <c r="A916" s="178">
        <v>44740</v>
      </c>
      <c r="B916" s="239">
        <v>21</v>
      </c>
      <c r="C916" s="153">
        <f t="shared" ref="C916" si="1859">+B916+C915</f>
        <v>19328</v>
      </c>
      <c r="D916" s="295">
        <f t="shared" ref="D916" si="1860">+C916-F916</f>
        <v>292</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8"/>
        <v>728</v>
      </c>
      <c r="Z916" s="75">
        <f t="shared" ref="Z916" si="1861">+A916</f>
        <v>44740</v>
      </c>
      <c r="AA916" s="229">
        <f t="shared" ref="AA916" si="1862">+AF916+AL916+AR916</f>
        <v>4023833</v>
      </c>
      <c r="AB916" s="229">
        <f t="shared" ref="AB916" si="1863">+AH916+AN916+AT916</f>
        <v>77623</v>
      </c>
      <c r="AC916" s="230">
        <f t="shared" ref="AC916" si="1864">+AJ916+AP916+AV916</f>
        <v>15847</v>
      </c>
      <c r="AD916" s="182">
        <f t="shared" ref="AD916" si="1865">+AF916-AF915</f>
        <v>364</v>
      </c>
      <c r="AE916" s="242">
        <f t="shared" ref="AE916" si="1866">+AE915+AD916</f>
        <v>336101</v>
      </c>
      <c r="AF916" s="154">
        <v>337306</v>
      </c>
      <c r="AG916" s="183">
        <f t="shared" si="1809"/>
        <v>64</v>
      </c>
      <c r="AH916" s="154">
        <v>63798</v>
      </c>
      <c r="AI916" s="183">
        <f t="shared" si="1809"/>
        <v>1</v>
      </c>
      <c r="AJ916" s="184">
        <v>9399</v>
      </c>
      <c r="AK916" s="185">
        <f t="shared" ref="AK915:AK916" si="1867">+AL916-AL915</f>
        <v>17</v>
      </c>
      <c r="AL916" s="154">
        <v>189</v>
      </c>
      <c r="AM916" s="183">
        <f t="shared" ref="AM916" si="1868">+AN916-AN915</f>
        <v>0</v>
      </c>
      <c r="AN916" s="154">
        <v>83</v>
      </c>
      <c r="AO916" s="183">
        <v>0</v>
      </c>
      <c r="AP916" s="186">
        <v>0</v>
      </c>
      <c r="AQ916" s="185">
        <f t="shared" si="1811"/>
        <v>44417</v>
      </c>
      <c r="AR916" s="154">
        <v>3686338</v>
      </c>
      <c r="AS916" s="183">
        <f t="shared" si="1812"/>
        <v>0</v>
      </c>
      <c r="AT916" s="154">
        <v>13742</v>
      </c>
      <c r="AU916" s="183">
        <f t="shared" ref="AU916" si="1869">+AV916-AV915</f>
        <v>103</v>
      </c>
      <c r="AV916" s="187">
        <v>6448</v>
      </c>
      <c r="AW916" s="237">
        <f t="shared" si="1311"/>
        <v>755</v>
      </c>
      <c r="AX916" s="236">
        <f t="shared" ref="AX916" si="1870">+A916</f>
        <v>44740</v>
      </c>
      <c r="AY916" s="6">
        <v>0</v>
      </c>
      <c r="AZ916" s="237">
        <f t="shared" ref="AZ916" si="1871">+AZ915+AY916</f>
        <v>2512</v>
      </c>
      <c r="BA916" s="237">
        <f t="shared" si="1276"/>
        <v>435</v>
      </c>
      <c r="BB916" s="129">
        <v>0</v>
      </c>
      <c r="BC916" s="27">
        <f t="shared" ref="BC916" si="1872">+BC915+BB916</f>
        <v>1646</v>
      </c>
      <c r="BD916" s="237">
        <f t="shared" si="1278"/>
        <v>470</v>
      </c>
      <c r="BE916" s="228">
        <f t="shared" ref="BE916" si="1873">+Z916</f>
        <v>44740</v>
      </c>
      <c r="BF916" s="131">
        <f t="shared" ref="BF916" si="1874">+B916</f>
        <v>21</v>
      </c>
      <c r="BG916" s="131">
        <f t="shared" ref="BG916" si="1875">+BI916</f>
        <v>19328</v>
      </c>
      <c r="BH916" s="228">
        <f t="shared" ref="BH916" si="1876">+A916</f>
        <v>44740</v>
      </c>
      <c r="BI916" s="131">
        <f t="shared" ref="BI916" si="1877">+C916</f>
        <v>19328</v>
      </c>
      <c r="BJ916" s="1">
        <f t="shared" ref="BJ916" si="1878">+BE916</f>
        <v>44740</v>
      </c>
      <c r="BK916">
        <f t="shared" ref="BK916" si="1879">+BM916-BL916</f>
        <v>36</v>
      </c>
      <c r="BL916">
        <f t="shared" ref="BL916" si="1880">+M916</f>
        <v>69</v>
      </c>
      <c r="BM916">
        <f t="shared" ref="BM916" si="1881">+L916</f>
        <v>105</v>
      </c>
      <c r="BN916" s="1">
        <f t="shared" ref="BN916" si="1882">+BJ916</f>
        <v>44740</v>
      </c>
      <c r="BO916">
        <f t="shared" ref="BO916" si="1883">+BO912+BM916</f>
        <v>183160</v>
      </c>
      <c r="BP916">
        <f t="shared" ref="BP916" si="1884">+BP912+BL916</f>
        <v>9701</v>
      </c>
      <c r="BQ916" s="178">
        <f t="shared" ref="BQ916" si="1885">+A916</f>
        <v>44740</v>
      </c>
      <c r="BR916">
        <f t="shared" ref="BR916" si="1886">+AF916</f>
        <v>337306</v>
      </c>
      <c r="BS916">
        <f t="shared" ref="BS916" si="1887">+AH916</f>
        <v>63798</v>
      </c>
      <c r="BT916">
        <f t="shared" ref="BT916" si="1888">+AJ916</f>
        <v>9399</v>
      </c>
      <c r="BU916">
        <v>15</v>
      </c>
      <c r="BV916">
        <f t="shared" ref="BV916" si="1889">+AD916</f>
        <v>364</v>
      </c>
      <c r="BW916">
        <f t="shared" ref="BW916" si="1890">+BW912+BV916</f>
        <v>88513</v>
      </c>
      <c r="BX916" s="178">
        <f t="shared" ref="BX916" si="1891">+A916</f>
        <v>44740</v>
      </c>
      <c r="BY916">
        <f t="shared" ref="BY916" si="1892">+AL916</f>
        <v>189</v>
      </c>
      <c r="BZ916">
        <f t="shared" ref="BZ916" si="1893">+AN916</f>
        <v>83</v>
      </c>
      <c r="CA916">
        <f t="shared" ref="CA916" si="1894">+AP916</f>
        <v>0</v>
      </c>
      <c r="CB916" s="178">
        <f t="shared" ref="CB916" si="1895">+A916</f>
        <v>44740</v>
      </c>
      <c r="CC916">
        <f t="shared" ref="CC916" si="1896">+AR916</f>
        <v>3686338</v>
      </c>
      <c r="CD916">
        <f t="shared" ref="CD916" si="1897">+AT916</f>
        <v>13742</v>
      </c>
      <c r="CE916">
        <f t="shared" ref="CE916" si="1898">+AV916</f>
        <v>6448</v>
      </c>
      <c r="CF916" s="178">
        <f t="shared" ref="CF916" si="1899">+A916</f>
        <v>44740</v>
      </c>
      <c r="CG916">
        <f t="shared" ref="CG916" si="1900">+AQ916</f>
        <v>44417</v>
      </c>
      <c r="CH916">
        <f t="shared" ref="CH916" si="1901">+AU916</f>
        <v>103</v>
      </c>
      <c r="CI916" s="178">
        <f t="shared" ref="CI916" si="1902">+A916</f>
        <v>44740</v>
      </c>
      <c r="CJ916">
        <f t="shared" ref="CJ916" si="1903">+AD916</f>
        <v>364</v>
      </c>
      <c r="CK916">
        <f t="shared" ref="CK916" si="1904">+AG916</f>
        <v>64</v>
      </c>
      <c r="CL916" s="178">
        <f t="shared" ref="CL916" si="1905">+A916</f>
        <v>44740</v>
      </c>
      <c r="CM916">
        <f t="shared" ref="CM916" si="1906">+AI916</f>
        <v>1</v>
      </c>
      <c r="CN916" s="1">
        <f t="shared" ref="CN916" si="1907">+Z916</f>
        <v>44740</v>
      </c>
      <c r="CO916" s="281">
        <f t="shared" ref="CO916" si="1908">+AD916</f>
        <v>364</v>
      </c>
      <c r="CP916" s="1">
        <f t="shared" ref="CP916" si="1909">+Z916</f>
        <v>44740</v>
      </c>
      <c r="CQ916" s="282">
        <f t="shared" ref="CQ916" si="1910">+AI916</f>
        <v>1</v>
      </c>
      <c r="CR916" s="178">
        <f t="shared" ref="CR916" si="1911">+A916</f>
        <v>44740</v>
      </c>
      <c r="CS916">
        <f t="shared" ref="CS916" si="1912">+AQ916</f>
        <v>44417</v>
      </c>
      <c r="CT916">
        <f t="shared" ref="CT916" si="1913">+AU916</f>
        <v>103</v>
      </c>
      <c r="CU916">
        <f t="shared" ref="CU916" si="1914">+AS916</f>
        <v>0</v>
      </c>
    </row>
    <row r="917" spans="1:99" ht="18" customHeight="1" x14ac:dyDescent="0.65">
      <c r="A917" s="178">
        <v>44741</v>
      </c>
      <c r="B917" s="239">
        <v>25</v>
      </c>
      <c r="C917" s="153">
        <f t="shared" ref="C917" si="1915">+B917+C916</f>
        <v>19353</v>
      </c>
      <c r="D917" s="295">
        <f t="shared" ref="D917" si="1916">+C917-F917</f>
        <v>285</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8"/>
        <v>729</v>
      </c>
      <c r="Z917" s="75">
        <f t="shared" ref="Z917" si="1917">+A917</f>
        <v>44741</v>
      </c>
      <c r="AA917" s="229">
        <f t="shared" ref="AA917" si="1918">+AF917+AL917+AR917</f>
        <v>4066253</v>
      </c>
      <c r="AB917" s="229">
        <f t="shared" ref="AB917" si="1919">+AH917+AN917+AT917</f>
        <v>77702</v>
      </c>
      <c r="AC917" s="230">
        <f t="shared" ref="AC917" si="1920">+AJ917+AP917+AV917</f>
        <v>15932</v>
      </c>
      <c r="AD917" s="182">
        <f t="shared" ref="AD917" si="1921">+AF917-AF916</f>
        <v>379</v>
      </c>
      <c r="AE917" s="242">
        <f t="shared" ref="AE917" si="1922">+AE916+AD917</f>
        <v>336480</v>
      </c>
      <c r="AF917" s="154">
        <v>337685</v>
      </c>
      <c r="AG917" s="183">
        <f t="shared" si="1809"/>
        <v>79</v>
      </c>
      <c r="AH917" s="154">
        <v>63877</v>
      </c>
      <c r="AI917" s="183">
        <f t="shared" si="1809"/>
        <v>0</v>
      </c>
      <c r="AJ917" s="184">
        <v>9399</v>
      </c>
      <c r="AK917" s="185">
        <f t="shared" ref="AK917" si="1923">+AL917-AL916</f>
        <v>16</v>
      </c>
      <c r="AL917" s="154">
        <v>205</v>
      </c>
      <c r="AM917" s="183">
        <f t="shared" ref="AM917" si="1924">+AN917-AN916</f>
        <v>0</v>
      </c>
      <c r="AN917" s="154">
        <v>83</v>
      </c>
      <c r="AO917" s="183">
        <v>0</v>
      </c>
      <c r="AP917" s="186">
        <v>0</v>
      </c>
      <c r="AQ917" s="185">
        <f t="shared" ref="AQ917" si="1925">+AR917-AR916</f>
        <v>42025</v>
      </c>
      <c r="AR917" s="154">
        <v>3728363</v>
      </c>
      <c r="AS917" s="183">
        <f t="shared" ref="AS917" si="1926">+AT917-AT916</f>
        <v>0</v>
      </c>
      <c r="AT917" s="154">
        <v>13742</v>
      </c>
      <c r="AU917" s="183">
        <f t="shared" ref="AU917" si="1927">+AV917-AV916</f>
        <v>85</v>
      </c>
      <c r="AV917" s="187">
        <v>6533</v>
      </c>
      <c r="AW917" s="237">
        <f t="shared" si="1311"/>
        <v>756</v>
      </c>
      <c r="AX917" s="236">
        <f t="shared" ref="AX917" si="1928">+A917</f>
        <v>44741</v>
      </c>
      <c r="AY917" s="6">
        <v>1</v>
      </c>
      <c r="AZ917" s="237">
        <f t="shared" ref="AZ917" si="1929">+AZ916+AY917</f>
        <v>2513</v>
      </c>
      <c r="BA917" s="237">
        <f t="shared" si="1276"/>
        <v>436</v>
      </c>
      <c r="BB917" s="129">
        <v>0</v>
      </c>
      <c r="BC917" s="27">
        <f t="shared" ref="BC917" si="1930">+BC916+BB917</f>
        <v>1646</v>
      </c>
      <c r="BD917" s="237">
        <f t="shared" si="1278"/>
        <v>471</v>
      </c>
      <c r="BE917" s="228">
        <f t="shared" ref="BE917" si="1931">+Z917</f>
        <v>44741</v>
      </c>
      <c r="BF917" s="131">
        <f t="shared" ref="BF917" si="1932">+B917</f>
        <v>25</v>
      </c>
      <c r="BG917" s="131">
        <f t="shared" ref="BG917" si="1933">+BI917</f>
        <v>19353</v>
      </c>
      <c r="BH917" s="228">
        <f t="shared" ref="BH917" si="1934">+A917</f>
        <v>44741</v>
      </c>
      <c r="BI917" s="131">
        <f t="shared" ref="BI917" si="1935">+C917</f>
        <v>19353</v>
      </c>
      <c r="BJ917" s="1">
        <f t="shared" ref="BJ917" si="1936">+BE917</f>
        <v>44741</v>
      </c>
      <c r="BK917">
        <f t="shared" ref="BK917" si="1937">+BM917-BL917</f>
        <v>31</v>
      </c>
      <c r="BL917">
        <f t="shared" ref="BL917" si="1938">+M917</f>
        <v>46</v>
      </c>
      <c r="BM917">
        <f t="shared" ref="BM917" si="1939">+L917</f>
        <v>77</v>
      </c>
      <c r="BN917" s="1">
        <f t="shared" ref="BN917" si="1940">+BJ917</f>
        <v>44741</v>
      </c>
      <c r="BO917">
        <f t="shared" ref="BO917" si="1941">+BO913+BM917</f>
        <v>184737</v>
      </c>
      <c r="BP917">
        <f t="shared" ref="BP917" si="1942">+BP913+BL917</f>
        <v>9861</v>
      </c>
      <c r="BQ917" s="178">
        <f t="shared" ref="BQ917" si="1943">+A917</f>
        <v>44741</v>
      </c>
      <c r="BR917">
        <f t="shared" ref="BR917" si="1944">+AF917</f>
        <v>337685</v>
      </c>
      <c r="BS917">
        <f t="shared" ref="BS917" si="1945">+AH917</f>
        <v>63877</v>
      </c>
      <c r="BT917">
        <f t="shared" ref="BT917" si="1946">+AJ917</f>
        <v>9399</v>
      </c>
      <c r="BU917">
        <v>15</v>
      </c>
      <c r="BV917">
        <f t="shared" ref="BV917" si="1947">+AD917</f>
        <v>379</v>
      </c>
      <c r="BW917">
        <f t="shared" ref="BW917" si="1948">+BW913+BV917</f>
        <v>76802</v>
      </c>
      <c r="BX917" s="178">
        <f t="shared" ref="BX917" si="1949">+A917</f>
        <v>44741</v>
      </c>
      <c r="BY917">
        <f t="shared" ref="BY917" si="1950">+AL917</f>
        <v>205</v>
      </c>
      <c r="BZ917">
        <f t="shared" ref="BZ917" si="1951">+AN917</f>
        <v>83</v>
      </c>
      <c r="CA917">
        <f t="shared" ref="CA917" si="1952">+AP917</f>
        <v>0</v>
      </c>
      <c r="CB917" s="178">
        <f t="shared" ref="CB917" si="1953">+A917</f>
        <v>44741</v>
      </c>
      <c r="CC917">
        <f t="shared" ref="CC917" si="1954">+AR917</f>
        <v>3728363</v>
      </c>
      <c r="CD917">
        <f t="shared" ref="CD917" si="1955">+AT917</f>
        <v>13742</v>
      </c>
      <c r="CE917">
        <f t="shared" ref="CE917" si="1956">+AV917</f>
        <v>6533</v>
      </c>
      <c r="CF917" s="178">
        <f t="shared" ref="CF917" si="1957">+A917</f>
        <v>44741</v>
      </c>
      <c r="CG917">
        <f t="shared" ref="CG917" si="1958">+AQ917</f>
        <v>42025</v>
      </c>
      <c r="CH917">
        <f t="shared" ref="CH917" si="1959">+AU917</f>
        <v>85</v>
      </c>
      <c r="CI917" s="178">
        <f t="shared" ref="CI917" si="1960">+A917</f>
        <v>44741</v>
      </c>
      <c r="CJ917">
        <f t="shared" ref="CJ917" si="1961">+AD917</f>
        <v>379</v>
      </c>
      <c r="CK917">
        <f t="shared" ref="CK917" si="1962">+AG917</f>
        <v>79</v>
      </c>
      <c r="CL917" s="178">
        <f t="shared" ref="CL917" si="1963">+A917</f>
        <v>44741</v>
      </c>
      <c r="CM917">
        <f t="shared" ref="CM917" si="1964">+AI917</f>
        <v>0</v>
      </c>
      <c r="CN917" s="1">
        <f t="shared" ref="CN917" si="1965">+Z917</f>
        <v>44741</v>
      </c>
      <c r="CO917" s="281">
        <f t="shared" ref="CO917" si="1966">+AD917</f>
        <v>379</v>
      </c>
      <c r="CP917" s="1">
        <f t="shared" ref="CP917" si="1967">+Z917</f>
        <v>44741</v>
      </c>
      <c r="CQ917" s="282">
        <f t="shared" ref="CQ917" si="1968">+AI917</f>
        <v>0</v>
      </c>
      <c r="CR917" s="178">
        <f t="shared" ref="CR917" si="1969">+A917</f>
        <v>44741</v>
      </c>
      <c r="CS917">
        <f t="shared" ref="CS917" si="1970">+AQ917</f>
        <v>42025</v>
      </c>
      <c r="CT917">
        <f t="shared" ref="CT917" si="1971">+AU917</f>
        <v>85</v>
      </c>
      <c r="CU917">
        <f t="shared" ref="CU917" si="1972">+AS917</f>
        <v>0</v>
      </c>
    </row>
    <row r="918" spans="1:99" ht="18" customHeight="1" x14ac:dyDescent="0.65">
      <c r="A918" s="178"/>
      <c r="B918" s="239"/>
      <c r="C918" s="153"/>
      <c r="D918" s="295"/>
      <c r="E918" s="146"/>
      <c r="F918" s="146"/>
      <c r="G918" s="146"/>
      <c r="H918" s="134"/>
      <c r="I918" s="146"/>
      <c r="J918" s="134"/>
      <c r="K918" s="42"/>
      <c r="L918" s="145"/>
      <c r="M918" s="239"/>
      <c r="N918" s="134"/>
      <c r="O918" s="134"/>
      <c r="P918" s="146"/>
      <c r="Q918" s="146"/>
      <c r="R918" s="134"/>
      <c r="S918" s="134"/>
      <c r="T918" s="146"/>
      <c r="U918" s="146"/>
      <c r="V918" s="134"/>
      <c r="W918" s="42"/>
      <c r="X918" s="147"/>
      <c r="Y918" s="5"/>
      <c r="Z918" s="75"/>
      <c r="AA918" s="229"/>
      <c r="AB918" s="229"/>
      <c r="AC918" s="230"/>
      <c r="AD918" s="182"/>
      <c r="AE918" s="242"/>
      <c r="AF918" s="154"/>
      <c r="AG918" s="183"/>
      <c r="AH918" s="154"/>
      <c r="AI918" s="183"/>
      <c r="AJ918" s="184"/>
      <c r="AK918" s="185"/>
      <c r="AL918" s="154"/>
      <c r="AM918" s="183"/>
      <c r="AN918" s="154"/>
      <c r="AO918" s="183"/>
      <c r="AP918" s="186"/>
      <c r="AQ918" s="185"/>
      <c r="AR918" s="154"/>
      <c r="AS918" s="183"/>
      <c r="AT918" s="154"/>
      <c r="AU918" s="183"/>
      <c r="AV918" s="187"/>
      <c r="AW918" s="237"/>
      <c r="AX918" s="236"/>
      <c r="AY918" s="6"/>
      <c r="AZ918" s="237"/>
      <c r="BA918" s="237"/>
      <c r="BB918" s="129"/>
      <c r="BC918" s="27"/>
      <c r="BD918" s="237"/>
      <c r="BE918" s="228"/>
      <c r="BF918" s="131"/>
      <c r="BG918" s="131"/>
      <c r="BH918" s="228"/>
      <c r="BI918" s="131"/>
      <c r="BJ918" s="1"/>
      <c r="BN918" s="1"/>
      <c r="BQ918" s="178"/>
      <c r="BX918" s="178"/>
      <c r="CB918" s="178"/>
      <c r="CE918">
        <f t="shared" si="1357"/>
        <v>0</v>
      </c>
      <c r="CF918" s="297"/>
      <c r="CI918" s="178"/>
      <c r="CL918" s="178"/>
      <c r="CN918" s="1"/>
      <c r="CO918" s="281"/>
      <c r="CP918" s="1"/>
      <c r="CQ918" s="282"/>
      <c r="CR918" s="178"/>
    </row>
    <row r="919" spans="1:99" ht="18" customHeight="1" x14ac:dyDescent="0.65">
      <c r="A919" s="178"/>
      <c r="B919" s="239"/>
      <c r="C919" s="153"/>
      <c r="D919" s="153"/>
      <c r="E919" s="146"/>
      <c r="F919" s="146"/>
      <c r="G919" s="146"/>
      <c r="H919" s="134"/>
      <c r="I919" s="146"/>
      <c r="J919" s="134"/>
      <c r="K919" s="42"/>
      <c r="L919" s="145"/>
      <c r="M919" s="146"/>
      <c r="N919" s="134"/>
      <c r="O919" s="134"/>
      <c r="P919" s="146"/>
      <c r="Q919" s="146"/>
      <c r="R919" s="134"/>
      <c r="S919" s="134"/>
      <c r="T919" s="146"/>
      <c r="U919" s="146"/>
      <c r="V919" s="134"/>
      <c r="W919" s="42"/>
      <c r="X919" s="147"/>
      <c r="Y919" s="5"/>
      <c r="Z919" s="75"/>
      <c r="AA919" s="229"/>
      <c r="AB919" s="229"/>
      <c r="AC919" s="230"/>
      <c r="AD919" s="182"/>
      <c r="AE919" s="242"/>
      <c r="AF919" s="154"/>
      <c r="AG919" s="183"/>
      <c r="AH919" s="154"/>
      <c r="AI919" s="183"/>
      <c r="AJ919" s="184"/>
      <c r="AK919" s="185"/>
      <c r="AL919" s="154"/>
      <c r="AM919" s="183"/>
      <c r="AN919" s="154"/>
      <c r="AO919" s="183"/>
      <c r="AP919" s="186"/>
      <c r="AQ919" s="185"/>
      <c r="AR919" s="154"/>
      <c r="AS919" s="183"/>
      <c r="AT919" s="154"/>
      <c r="AU919" s="183"/>
      <c r="AV919" s="187"/>
      <c r="AW919" s="237"/>
      <c r="AX919" s="236"/>
      <c r="AY919" s="6"/>
      <c r="AZ919" s="237"/>
      <c r="BA919" s="237"/>
      <c r="BB919" s="129"/>
      <c r="BC919" s="27"/>
      <c r="BD919" s="237"/>
      <c r="BE919" s="228"/>
      <c r="BF919" s="131"/>
      <c r="BG919" s="131"/>
      <c r="BH919" s="228"/>
      <c r="BI919" s="131"/>
      <c r="BJ919" s="1"/>
      <c r="BN919" s="1"/>
      <c r="BQ919" s="178"/>
      <c r="BX919" s="178"/>
      <c r="CB919" s="178"/>
      <c r="CI919" s="178"/>
      <c r="CL919" s="178"/>
      <c r="CN919" s="1"/>
      <c r="CO919" s="281"/>
      <c r="CP919" s="1"/>
      <c r="CQ919" s="282"/>
      <c r="CR919" s="178"/>
    </row>
    <row r="920" spans="1:99" ht="7" customHeight="1" thickBot="1" x14ac:dyDescent="0.7">
      <c r="A920" s="66"/>
      <c r="B920" s="145"/>
      <c r="C920" s="153"/>
      <c r="D920" s="146"/>
      <c r="E920" s="146"/>
      <c r="F920" s="146"/>
      <c r="G920" s="146"/>
      <c r="H920" s="134"/>
      <c r="I920" s="146"/>
      <c r="J920" s="134"/>
      <c r="K920" s="147"/>
      <c r="L920" s="145"/>
      <c r="M920" s="146"/>
      <c r="N920" s="134"/>
      <c r="O920" s="134"/>
      <c r="P920" s="146"/>
      <c r="Q920" s="146"/>
      <c r="R920" s="134"/>
      <c r="S920" s="134"/>
      <c r="T920" s="146"/>
      <c r="U920" s="146"/>
      <c r="V920" s="134"/>
      <c r="W920" s="42"/>
      <c r="X920" s="147"/>
      <c r="Z920" s="66"/>
      <c r="AA920" s="64"/>
      <c r="AB920" s="64"/>
      <c r="AC920" s="64"/>
      <c r="AD920" s="182"/>
      <c r="AE920" s="242"/>
      <c r="AF920" s="154"/>
      <c r="AG920" s="183"/>
      <c r="AH920" s="154"/>
      <c r="AI920" s="183"/>
      <c r="AJ920" s="184"/>
      <c r="AK920" s="185"/>
      <c r="AL920" s="154"/>
      <c r="AM920" s="183"/>
      <c r="AN920" s="154"/>
      <c r="AO920" s="183"/>
      <c r="AP920" s="186"/>
      <c r="AQ920" s="185"/>
      <c r="AR920" s="154"/>
      <c r="AS920" s="183"/>
      <c r="AT920" s="154"/>
      <c r="AU920" s="183"/>
      <c r="AV920" s="187"/>
    </row>
    <row r="921" spans="1:99" x14ac:dyDescent="0.6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AE921">
        <f>SUM(AD443:AD448)</f>
        <v>190</v>
      </c>
      <c r="AY921" s="45" t="s">
        <v>474</v>
      </c>
      <c r="BB921" s="45" t="s">
        <v>473</v>
      </c>
      <c r="BV921">
        <f>SUM(BV442:BV920)</f>
        <v>326535</v>
      </c>
    </row>
    <row r="922" spans="1:99" x14ac:dyDescent="0.65">
      <c r="B922">
        <f>SUM(B554:B584)</f>
        <v>832</v>
      </c>
      <c r="AA922" s="298">
        <f>+AA881-AA880</f>
        <v>82409</v>
      </c>
      <c r="AE922">
        <f>SUM(AD797:AD919)</f>
        <v>257564</v>
      </c>
      <c r="AI922" s="258">
        <f>SUM(AI189:AI558)</f>
        <v>205</v>
      </c>
      <c r="AJ922">
        <f>SUM(AI797:AI919)</f>
        <v>8655</v>
      </c>
      <c r="AK922">
        <f>SUM(AK907:AK918)</f>
        <v>135</v>
      </c>
      <c r="AT922" s="45">
        <f>SUM(AU908:AU918)</f>
        <v>1312</v>
      </c>
      <c r="AV922">
        <f>SUM(AU854:AU919)</f>
        <v>5677</v>
      </c>
      <c r="AY922" s="45">
        <f>SUM(AY359:AY413)</f>
        <v>69</v>
      </c>
      <c r="BB922" s="45">
        <f>SUM(BB374:BB413)</f>
        <v>941</v>
      </c>
    </row>
    <row r="923" spans="1:99" x14ac:dyDescent="0.65">
      <c r="L923">
        <f>SUM(L97:L922)</f>
        <v>692429</v>
      </c>
      <c r="P923">
        <f>SUM(P97:P922)</f>
        <v>31060</v>
      </c>
      <c r="AD923">
        <f>SUM(AD188:AD194)</f>
        <v>82</v>
      </c>
      <c r="AF923" s="351" t="s">
        <v>889</v>
      </c>
      <c r="AG923" s="351"/>
      <c r="AH923" s="351"/>
      <c r="AI923" s="351"/>
      <c r="AJ923">
        <f>SUM(AI797:AI827)</f>
        <v>7081</v>
      </c>
      <c r="AV923">
        <f>SUM(AU797:AU827)</f>
        <v>0</v>
      </c>
      <c r="AY923" s="45" t="s">
        <v>685</v>
      </c>
    </row>
    <row r="924" spans="1:99" ht="15" customHeight="1" x14ac:dyDescent="0.65">
      <c r="A924" s="129"/>
      <c r="D924">
        <f>SUM(B229:B259)</f>
        <v>435</v>
      </c>
      <c r="Z924" s="129"/>
      <c r="AA924" s="129"/>
      <c r="AB924" s="129"/>
      <c r="AC924" s="129"/>
      <c r="AF924" s="351" t="s">
        <v>890</v>
      </c>
      <c r="AG924" s="351"/>
      <c r="AH924" s="351"/>
      <c r="AI924" s="351"/>
      <c r="AJ924">
        <f>SUM(AI828:AI857)</f>
        <v>1483</v>
      </c>
      <c r="AV924">
        <f>SUM(AU828:AU857)</f>
        <v>12</v>
      </c>
      <c r="AY924" s="45">
        <f>SUM(AY581:AY920)</f>
        <v>2103</v>
      </c>
    </row>
    <row r="925" spans="1:99" x14ac:dyDescent="0.65">
      <c r="AB925" s="45" t="s">
        <v>827</v>
      </c>
      <c r="AD925" s="45">
        <f>SUM(AD810:AD816)</f>
        <v>17671</v>
      </c>
      <c r="AE925" s="45"/>
      <c r="AF925" s="45"/>
      <c r="AG925" s="45"/>
      <c r="AH925" s="45"/>
      <c r="AI925" s="45">
        <f>SUM(AI810:AI816)</f>
        <v>1903</v>
      </c>
      <c r="AJ925">
        <f>SUM(AI858:AI919)</f>
        <v>91</v>
      </c>
      <c r="AR925">
        <f>SUM(AQ769:AQ796)</f>
        <v>1699</v>
      </c>
      <c r="AV925">
        <f>SUM(AU857:AU880)</f>
        <v>574</v>
      </c>
    </row>
    <row r="926" spans="1:99" x14ac:dyDescent="0.65">
      <c r="AF926">
        <f>SUM(AD188:AD558)</f>
        <v>10740</v>
      </c>
    </row>
    <row r="927" spans="1:99" x14ac:dyDescent="0.65">
      <c r="AG927" t="s">
        <v>916</v>
      </c>
      <c r="AJ927">
        <f>SUM(AI857:AI888)</f>
        <v>80</v>
      </c>
    </row>
  </sheetData>
  <mergeCells count="35">
    <mergeCell ref="AF923:AI923"/>
    <mergeCell ref="AF924:AI924"/>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91"/>
  <sheetViews>
    <sheetView zoomScaleNormal="100" workbookViewId="0">
      <pane xSplit="3" ySplit="1" topLeftCell="D672" activePane="bottomRight" state="frozen"/>
      <selection pane="topRight" activeCell="C1" sqref="C1"/>
      <selection pane="bottomLeft" activeCell="A2" sqref="A2"/>
      <selection pane="bottomRight" activeCell="D681" sqref="D681"/>
    </sheetView>
  </sheetViews>
  <sheetFormatPr defaultRowHeight="18.45" x14ac:dyDescent="0.65"/>
  <cols>
    <col min="1" max="1" width="2.5" customWidth="1"/>
    <col min="2" max="2" width="4.85546875" bestFit="1" customWidth="1"/>
    <col min="3" max="3" width="8.85546875" bestFit="1" customWidth="1"/>
    <col min="4" max="6" width="4.85546875" bestFit="1" customWidth="1"/>
    <col min="7" max="8" width="4.85546875" customWidth="1"/>
    <col min="9" max="9" width="4.85546875" bestFit="1" customWidth="1"/>
    <col min="10" max="10" width="4.85546875" customWidth="1"/>
    <col min="11" max="11" width="4.85546875" bestFit="1" customWidth="1"/>
    <col min="12" max="14" width="4.85546875" customWidth="1"/>
    <col min="15" max="15" width="4.85546875" bestFit="1" customWidth="1"/>
    <col min="16" max="16" width="4.85546875" customWidth="1"/>
    <col min="17" max="17" width="4.85546875" bestFit="1" customWidth="1"/>
    <col min="18" max="24" width="4.85546875" customWidth="1"/>
    <col min="25" max="26" width="4.85546875" bestFit="1" customWidth="1"/>
    <col min="27" max="28" width="4.85546875" customWidth="1"/>
    <col min="29" max="30" width="4.85546875" bestFit="1" customWidth="1"/>
    <col min="31" max="31" width="4.85546875" customWidth="1"/>
    <col min="32" max="32" width="8.640625" style="5"/>
  </cols>
  <sheetData>
    <row r="1" spans="2:37" x14ac:dyDescent="0.65">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65">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65">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65">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65">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65">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65">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65">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65">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65">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65">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65">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65">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65">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65">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65">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65">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65">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65">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65">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65">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65">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65">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65">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65">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65">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65">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65">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65">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65">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65">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65">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65">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65">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65">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65">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65">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65">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65">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65">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65">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65">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65">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65">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65">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65">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65">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65">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65">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65">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65">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65">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65">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65">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65">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65">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65">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65">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65">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65">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65">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65">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65">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65">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65">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65">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65">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65">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65">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65">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65">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65">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65">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65">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65">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65">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65">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65">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65">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65">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65">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65">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65">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65">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65">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65">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65">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65">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65">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65">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65">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65">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65">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65">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65">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65">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65">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65">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65">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65">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65">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65">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65">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65">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65">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65">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65">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65">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65">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65">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65">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65">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65">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65">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65">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65">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65">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65">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65">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65">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65">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65">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65">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65">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65">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65">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65">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65">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65">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65">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65">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65">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65">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65">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65">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65">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65">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65">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65">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65">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65">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65">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65">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65">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65">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65">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65">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65">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65">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65">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65">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65">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65">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65">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65">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65">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65">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65">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65">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65">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65">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65">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65">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65">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65">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65">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65">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65">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65">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65">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65">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65">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65">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65">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65">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65">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65">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65">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65">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65">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65">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65">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65">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65">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65">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65">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65">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65">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65">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65">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65">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65">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65">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65">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65">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65">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65">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65">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65">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65">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65">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65">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65">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65">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65">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65">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65">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65">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65">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65">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65">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65">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65">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65">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65">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65">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65">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65">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65">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65">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65">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65">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65">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65">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65">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65">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65">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65">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65">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65">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65">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65">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65">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65">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65">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65">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65">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65">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65">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65">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65">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65">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65">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65">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65">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65">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65">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65">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65">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65">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65">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65">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65">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65">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65">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65">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65">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65">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65">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65">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65">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65">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65">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65">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65">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65">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65">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65">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65">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65">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65">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65">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65">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65">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65">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65">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65">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65">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65">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65">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65">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65">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65">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65">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65">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65">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65">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65">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65">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65">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65">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65">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65">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65">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65">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65">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65">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65">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65">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65">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65">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65">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65">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65">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65">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65">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65">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65">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65">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65">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65">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65">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65">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65">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65">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65">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65">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65">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65">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65">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65">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65">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65">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65">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65">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65">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65">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65">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65">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65">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65">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65">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65">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65">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65">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65">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65">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65">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65">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65">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65">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65">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65">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65">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65">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65">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65">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65">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65">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65">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65">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65">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65">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65">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65">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65">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65">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65">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65">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65">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65">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65">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65">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65">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65">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65">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65">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65">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65">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65">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65">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65">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65">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65">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65">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65">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65">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65">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65">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65">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65">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65">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65">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65">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65">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65">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65">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65">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65">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65">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65">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65">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65">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65">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65">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65">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65">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65">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65">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65">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65">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65">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65">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65">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65">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65">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65">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65">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65">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65">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65">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65">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65">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65">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65">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65">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65">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65">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65">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65">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65">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65">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65">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65">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65">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65">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65">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65">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65">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65">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65">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65">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65">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65">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65">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65">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65">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65">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65">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65">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65">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65">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65">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65">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65">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65">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65">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65">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65">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65">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65">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65">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65">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65">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65">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65">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65">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65">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65">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65">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65">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65">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65">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65">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65">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65">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65">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65">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65">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65">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65">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65">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65">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65">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65">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65">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65">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65">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65">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65">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65">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65">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65">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65">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65">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65">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65">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65">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65">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65">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65">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65">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65">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65">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65">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65">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65">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65">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65">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65">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65">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65">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65">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65">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65">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65">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65">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65">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65">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65">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65">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65">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65">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65">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65">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65">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65">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65">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65">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65">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65">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65">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65">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65">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65">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65">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65">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65">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65">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65">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65">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65">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65">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65">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65">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65">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65">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65">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65">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65">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65">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65">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65">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65">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65">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65">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65">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65">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65">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65">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65">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65">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65">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65">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65">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65">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65">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65">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65">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65">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65">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65">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65">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65">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65">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65">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65">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65">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65">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65">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65">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65">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65">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65">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65">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65">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65">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65">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65">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65">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65">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65">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65">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65">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65">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65">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65">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65">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65">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65">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65">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65">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65">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65">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65">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65">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65">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65">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65">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65">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65">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65">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65">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65">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65">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65">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65">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65">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65">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65">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65">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65">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65">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65">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65">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65">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65">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65">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65">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65">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65">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65">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65">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65">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65">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65">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65">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65">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65">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65">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65">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65">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65">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65">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65">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65">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65">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65">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65">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65">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65">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65">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65">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65">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65">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65">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65">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65">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65">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65">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65">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65">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65">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65">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65">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65">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65">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65">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65">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65">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65">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65">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65">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65">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65">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65">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65">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65">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65">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65">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65">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65">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8" ht="17.5" customHeight="1" x14ac:dyDescent="0.65">
      <c r="B673" s="264">
        <f t="shared" ref="B673" si="110">SUM(D673:AF673)-J673</f>
        <v>35</v>
      </c>
      <c r="C673" s="1">
        <v>44734</v>
      </c>
      <c r="D673">
        <v>9</v>
      </c>
      <c r="E673">
        <v>12</v>
      </c>
      <c r="F673">
        <v>1</v>
      </c>
      <c r="I673">
        <v>6</v>
      </c>
      <c r="J673" s="264">
        <f t="shared" si="109"/>
        <v>7</v>
      </c>
      <c r="K673">
        <v>1</v>
      </c>
      <c r="M673">
        <v>4</v>
      </c>
      <c r="O673">
        <v>2</v>
      </c>
      <c r="AG673" s="1">
        <f t="shared" ref="AG673" si="111">+C673</f>
        <v>44734</v>
      </c>
      <c r="AH673" s="265">
        <f t="shared" ref="AH673" si="112">+AK673-AI673-AJ673</f>
        <v>26</v>
      </c>
      <c r="AI673" s="265">
        <f t="shared" ref="AI673" si="113">+H673</f>
        <v>0</v>
      </c>
      <c r="AJ673">
        <f t="shared" ref="AJ673" si="114">+D673</f>
        <v>9</v>
      </c>
      <c r="AK673" s="265">
        <f t="shared" ref="AK673" si="115">+B673</f>
        <v>35</v>
      </c>
    </row>
    <row r="674" spans="2:38" ht="17.5" customHeight="1" x14ac:dyDescent="0.65">
      <c r="B674" s="264">
        <f t="shared" ref="B674" si="116">SUM(D674:AF674)-J674</f>
        <v>19</v>
      </c>
      <c r="C674" s="1">
        <v>44735</v>
      </c>
      <c r="D674">
        <v>3</v>
      </c>
      <c r="E674">
        <v>5</v>
      </c>
      <c r="F674">
        <v>2</v>
      </c>
      <c r="I674">
        <v>2</v>
      </c>
      <c r="J674" s="264">
        <f t="shared" si="109"/>
        <v>7</v>
      </c>
      <c r="K674">
        <v>4</v>
      </c>
      <c r="Z674">
        <v>1</v>
      </c>
      <c r="AB674">
        <v>1</v>
      </c>
      <c r="AD674">
        <v>1</v>
      </c>
      <c r="AG674" s="1">
        <f t="shared" ref="AG674" si="117">+C674</f>
        <v>44735</v>
      </c>
      <c r="AH674" s="265">
        <f t="shared" ref="AH674" si="118">+AK674-AI674-AJ674</f>
        <v>16</v>
      </c>
      <c r="AI674" s="265">
        <f t="shared" ref="AI674" si="119">+H674</f>
        <v>0</v>
      </c>
      <c r="AJ674">
        <f t="shared" ref="AJ674" si="120">+D674</f>
        <v>3</v>
      </c>
      <c r="AK674" s="265">
        <f t="shared" ref="AK674" si="121">+B674</f>
        <v>19</v>
      </c>
    </row>
    <row r="675" spans="2:38" ht="17.5" customHeight="1" x14ac:dyDescent="0.65">
      <c r="B675" s="264">
        <f t="shared" ref="B675" si="122">SUM(D675:AF675)-J675</f>
        <v>46</v>
      </c>
      <c r="C675" s="1">
        <v>44736</v>
      </c>
      <c r="D675">
        <v>5</v>
      </c>
      <c r="E675">
        <v>9</v>
      </c>
      <c r="F675">
        <v>4</v>
      </c>
      <c r="H675">
        <v>5</v>
      </c>
      <c r="I675">
        <v>5</v>
      </c>
      <c r="J675" s="264">
        <f t="shared" si="109"/>
        <v>18</v>
      </c>
      <c r="K675">
        <v>3</v>
      </c>
      <c r="M675">
        <v>1</v>
      </c>
      <c r="O675">
        <v>5</v>
      </c>
      <c r="U675">
        <v>1</v>
      </c>
      <c r="V675">
        <v>3</v>
      </c>
      <c r="W675">
        <v>2</v>
      </c>
      <c r="AD675">
        <v>1</v>
      </c>
      <c r="AE675">
        <v>2</v>
      </c>
      <c r="AG675" s="1">
        <f t="shared" ref="AG675" si="123">+C675</f>
        <v>44736</v>
      </c>
      <c r="AH675" s="265">
        <f t="shared" ref="AH675" si="124">+AK675-AI675-AJ675</f>
        <v>36</v>
      </c>
      <c r="AI675" s="265">
        <f t="shared" ref="AI675" si="125">+H675</f>
        <v>5</v>
      </c>
      <c r="AJ675">
        <f t="shared" ref="AJ675" si="126">+D675</f>
        <v>5</v>
      </c>
      <c r="AK675" s="265">
        <f t="shared" ref="AK675" si="127">+B675</f>
        <v>46</v>
      </c>
    </row>
    <row r="676" spans="2:38" ht="17.5" customHeight="1" x14ac:dyDescent="0.65">
      <c r="B676" s="264">
        <f t="shared" ref="B676" si="128">SUM(D676:AF676)-J676</f>
        <v>37</v>
      </c>
      <c r="C676" s="1">
        <v>44737</v>
      </c>
      <c r="D676">
        <v>4</v>
      </c>
      <c r="E676">
        <v>9</v>
      </c>
      <c r="F676">
        <v>2</v>
      </c>
      <c r="H676">
        <v>4</v>
      </c>
      <c r="I676">
        <v>6</v>
      </c>
      <c r="J676" s="264">
        <f t="shared" si="109"/>
        <v>12</v>
      </c>
      <c r="N676">
        <v>1</v>
      </c>
      <c r="S676">
        <v>1</v>
      </c>
      <c r="V676">
        <v>2</v>
      </c>
      <c r="AD676">
        <v>8</v>
      </c>
      <c r="AG676" s="1">
        <f t="shared" ref="AG676" si="129">+C676</f>
        <v>44737</v>
      </c>
      <c r="AH676" s="265">
        <f t="shared" ref="AH676" si="130">+AK676-AI676-AJ676</f>
        <v>29</v>
      </c>
      <c r="AI676" s="265">
        <f t="shared" ref="AI676" si="131">+H676</f>
        <v>4</v>
      </c>
      <c r="AJ676">
        <f t="shared" ref="AJ676" si="132">+D676</f>
        <v>4</v>
      </c>
      <c r="AK676" s="265">
        <f t="shared" ref="AK676" si="133">+B676</f>
        <v>37</v>
      </c>
    </row>
    <row r="677" spans="2:38" ht="17.5" customHeight="1" x14ac:dyDescent="0.65">
      <c r="B677" s="264">
        <f t="shared" ref="B677" si="134">SUM(D677:AF677)-J677</f>
        <v>34</v>
      </c>
      <c r="C677" s="1">
        <v>44738</v>
      </c>
      <c r="D677">
        <v>6</v>
      </c>
      <c r="E677">
        <v>4</v>
      </c>
      <c r="F677">
        <v>1</v>
      </c>
      <c r="H677">
        <v>1</v>
      </c>
      <c r="I677">
        <v>4</v>
      </c>
      <c r="J677" s="264">
        <f t="shared" si="109"/>
        <v>18</v>
      </c>
      <c r="M677">
        <v>3</v>
      </c>
      <c r="O677">
        <v>6</v>
      </c>
      <c r="T677">
        <v>1</v>
      </c>
      <c r="V677">
        <v>1</v>
      </c>
      <c r="AD677">
        <v>5</v>
      </c>
      <c r="AE677">
        <v>2</v>
      </c>
      <c r="AG677" s="1">
        <f t="shared" ref="AG677" si="135">+C677</f>
        <v>44738</v>
      </c>
      <c r="AH677" s="265">
        <f t="shared" ref="AH677" si="136">+AK677-AI677-AJ677</f>
        <v>27</v>
      </c>
      <c r="AI677" s="265">
        <f t="shared" ref="AI677" si="137">+H677</f>
        <v>1</v>
      </c>
      <c r="AJ677">
        <f t="shared" ref="AJ677" si="138">+D677</f>
        <v>6</v>
      </c>
      <c r="AK677" s="265">
        <f t="shared" ref="AK677" si="139">+B677</f>
        <v>34</v>
      </c>
    </row>
    <row r="678" spans="2:38" ht="17.5" customHeight="1" x14ac:dyDescent="0.65">
      <c r="B678" s="264">
        <f t="shared" ref="B678" si="140">SUM(D678:AF678)-J678</f>
        <v>15</v>
      </c>
      <c r="C678" s="1">
        <v>44739</v>
      </c>
      <c r="D678">
        <v>3</v>
      </c>
      <c r="E678">
        <v>4</v>
      </c>
      <c r="I678">
        <v>6</v>
      </c>
      <c r="J678" s="264">
        <f t="shared" si="109"/>
        <v>2</v>
      </c>
      <c r="K678">
        <v>1</v>
      </c>
      <c r="AE678">
        <v>1</v>
      </c>
      <c r="AG678" s="1">
        <f t="shared" ref="AG678" si="141">+C678</f>
        <v>44739</v>
      </c>
      <c r="AH678" s="265">
        <f t="shared" ref="AH678" si="142">+AK678-AI678-AJ678</f>
        <v>12</v>
      </c>
      <c r="AI678" s="265">
        <f t="shared" ref="AI678" si="143">+H678</f>
        <v>0</v>
      </c>
      <c r="AJ678">
        <f t="shared" ref="AJ678" si="144">+D678</f>
        <v>3</v>
      </c>
      <c r="AK678" s="265">
        <f t="shared" ref="AK678" si="145">+B678</f>
        <v>15</v>
      </c>
    </row>
    <row r="679" spans="2:38" ht="17.5" customHeight="1" x14ac:dyDescent="0.65">
      <c r="B679" s="264">
        <f t="shared" ref="B679" si="146">SUM(D679:AF679)-J679</f>
        <v>21</v>
      </c>
      <c r="C679" s="1">
        <v>44740</v>
      </c>
      <c r="D679">
        <v>1</v>
      </c>
      <c r="E679">
        <v>6</v>
      </c>
      <c r="F679">
        <v>1</v>
      </c>
      <c r="I679">
        <v>5</v>
      </c>
      <c r="J679" s="264">
        <f t="shared" si="109"/>
        <v>8</v>
      </c>
      <c r="M679">
        <v>3</v>
      </c>
      <c r="W679">
        <v>3</v>
      </c>
      <c r="AB679">
        <v>2</v>
      </c>
      <c r="AG679" s="1">
        <f t="shared" ref="AG679" si="147">+C679</f>
        <v>44740</v>
      </c>
      <c r="AH679" s="265">
        <f t="shared" ref="AH679" si="148">+AK679-AI679-AJ679</f>
        <v>20</v>
      </c>
      <c r="AI679" s="265">
        <f t="shared" ref="AI679" si="149">+H679</f>
        <v>0</v>
      </c>
      <c r="AJ679">
        <f t="shared" ref="AJ679" si="150">+D679</f>
        <v>1</v>
      </c>
      <c r="AK679" s="265">
        <f t="shared" ref="AK679" si="151">+B679</f>
        <v>21</v>
      </c>
    </row>
    <row r="680" spans="2:38" ht="17.5" customHeight="1" x14ac:dyDescent="0.65">
      <c r="B680" s="264">
        <f t="shared" ref="B680" si="152">SUM(D680:AF680)-J680</f>
        <v>25</v>
      </c>
      <c r="C680" s="1">
        <v>44741</v>
      </c>
      <c r="D680">
        <v>10</v>
      </c>
      <c r="E680">
        <v>1</v>
      </c>
      <c r="F680">
        <v>1</v>
      </c>
      <c r="I680">
        <v>7</v>
      </c>
      <c r="J680" s="264">
        <f t="shared" ref="J680" si="153">SUM(K680:AE680)</f>
        <v>6</v>
      </c>
      <c r="K680">
        <v>2</v>
      </c>
      <c r="L680">
        <v>1</v>
      </c>
      <c r="M680">
        <v>1</v>
      </c>
      <c r="O680">
        <v>2</v>
      </c>
      <c r="AG680" s="1">
        <f t="shared" ref="AG680" si="154">+C680</f>
        <v>44741</v>
      </c>
      <c r="AH680" s="265">
        <f t="shared" ref="AH680" si="155">+AK680-AI680-AJ680</f>
        <v>15</v>
      </c>
      <c r="AI680" s="265">
        <f t="shared" ref="AI680" si="156">+H680</f>
        <v>0</v>
      </c>
      <c r="AJ680">
        <f t="shared" ref="AJ680" si="157">+D680</f>
        <v>10</v>
      </c>
      <c r="AK680" s="265">
        <f t="shared" ref="AK680" si="158">+B680</f>
        <v>25</v>
      </c>
    </row>
    <row r="681" spans="2:38" ht="17.5" customHeight="1" x14ac:dyDescent="0.65">
      <c r="B681" s="264"/>
      <c r="C681" s="1"/>
      <c r="J681" s="264"/>
      <c r="AG681" s="1"/>
      <c r="AH681" s="265"/>
      <c r="AI681" s="265"/>
      <c r="AK681" s="265"/>
    </row>
    <row r="682" spans="2:38" ht="17.5" customHeight="1" x14ac:dyDescent="0.65">
      <c r="B682" s="264"/>
      <c r="C682" s="1"/>
      <c r="E682" s="292"/>
      <c r="J682" s="264"/>
      <c r="AG682" s="1"/>
      <c r="AH682" s="265"/>
      <c r="AI682" s="265"/>
    </row>
    <row r="683" spans="2:38" x14ac:dyDescent="0.65">
      <c r="B683" s="239"/>
      <c r="C683" s="1"/>
      <c r="AG683" s="277">
        <v>1</v>
      </c>
    </row>
    <row r="684" spans="2:38" s="263" customFormat="1" ht="5.05" customHeight="1" x14ac:dyDescent="0.65">
      <c r="B684" s="262"/>
      <c r="C684" s="261"/>
      <c r="AF684" s="5"/>
    </row>
    <row r="685" spans="2:38" ht="5.5" customHeight="1" x14ac:dyDescent="0.65">
      <c r="B685" s="255"/>
      <c r="C685" s="1"/>
    </row>
    <row r="686" spans="2:38" x14ac:dyDescent="0.65">
      <c r="B686">
        <f>SUM(B2:B685)</f>
        <v>17032</v>
      </c>
      <c r="C686" s="1" t="s">
        <v>348</v>
      </c>
      <c r="D686" s="27">
        <f t="shared" ref="D686:J686" si="159">SUM(D2:D685)</f>
        <v>4220</v>
      </c>
      <c r="E686" s="27">
        <f t="shared" si="159"/>
        <v>3706</v>
      </c>
      <c r="F686" s="27">
        <f t="shared" si="159"/>
        <v>1300</v>
      </c>
      <c r="G686">
        <f t="shared" si="159"/>
        <v>1004</v>
      </c>
      <c r="H686">
        <f t="shared" si="159"/>
        <v>1524</v>
      </c>
      <c r="I686" s="27">
        <f t="shared" si="159"/>
        <v>1281</v>
      </c>
      <c r="J686" s="27">
        <f t="shared" si="159"/>
        <v>3997</v>
      </c>
      <c r="K686">
        <f t="shared" ref="K686:AE686" si="160">SUM(K2:K685)</f>
        <v>599</v>
      </c>
      <c r="L686">
        <f t="shared" si="160"/>
        <v>15</v>
      </c>
      <c r="M686">
        <f t="shared" si="160"/>
        <v>59</v>
      </c>
      <c r="N686">
        <f t="shared" si="160"/>
        <v>108</v>
      </c>
      <c r="O686" s="27">
        <f t="shared" si="160"/>
        <v>419</v>
      </c>
      <c r="P686">
        <f t="shared" si="160"/>
        <v>18</v>
      </c>
      <c r="Q686">
        <f t="shared" si="160"/>
        <v>26</v>
      </c>
      <c r="R686">
        <f t="shared" si="160"/>
        <v>206</v>
      </c>
      <c r="S686">
        <f t="shared" si="160"/>
        <v>53</v>
      </c>
      <c r="T686">
        <f t="shared" si="160"/>
        <v>123</v>
      </c>
      <c r="U686">
        <f t="shared" si="160"/>
        <v>140</v>
      </c>
      <c r="V686">
        <f t="shared" si="160"/>
        <v>216</v>
      </c>
      <c r="W686">
        <f t="shared" si="160"/>
        <v>15</v>
      </c>
      <c r="X686">
        <f t="shared" si="160"/>
        <v>59</v>
      </c>
      <c r="Y686">
        <f t="shared" si="160"/>
        <v>177</v>
      </c>
      <c r="Z686">
        <f t="shared" si="160"/>
        <v>164</v>
      </c>
      <c r="AA686">
        <f t="shared" si="160"/>
        <v>1</v>
      </c>
      <c r="AB686">
        <f t="shared" si="160"/>
        <v>396</v>
      </c>
      <c r="AC686">
        <f t="shared" si="160"/>
        <v>71</v>
      </c>
      <c r="AD686">
        <f t="shared" si="160"/>
        <v>575</v>
      </c>
      <c r="AE686">
        <f t="shared" si="160"/>
        <v>557</v>
      </c>
      <c r="AL686" s="265"/>
    </row>
    <row r="687" spans="2:38" x14ac:dyDescent="0.65">
      <c r="C687" s="1"/>
    </row>
    <row r="688" spans="2:38" ht="5.05" customHeight="1" x14ac:dyDescent="0.65">
      <c r="C688" s="1"/>
    </row>
    <row r="691" spans="2:11" x14ac:dyDescent="0.65">
      <c r="B691" s="239"/>
      <c r="K69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3" zoomScale="55" zoomScaleNormal="55" workbookViewId="0">
      <selection activeCell="L26" sqref="L26"/>
    </sheetView>
  </sheetViews>
  <sheetFormatPr defaultRowHeight="18.45" x14ac:dyDescent="0.65"/>
  <cols>
    <col min="1" max="1" width="1.140625" customWidth="1"/>
  </cols>
  <sheetData>
    <row r="35" spans="21:21" x14ac:dyDescent="0.65">
      <c r="U35">
        <v>1</v>
      </c>
    </row>
    <row r="54" spans="18:29" x14ac:dyDescent="0.65">
      <c r="T54" t="s">
        <v>554</v>
      </c>
      <c r="AC54" s="294"/>
    </row>
    <row r="60" spans="18:29" x14ac:dyDescent="0.65">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25"/>
  <sheetViews>
    <sheetView topLeftCell="A2" workbookViewId="0">
      <pane xSplit="2" ySplit="2" topLeftCell="C717" activePane="bottomRight" state="frozen"/>
      <selection activeCell="O24" sqref="O24"/>
      <selection pane="topRight" activeCell="O24" sqref="O24"/>
      <selection pane="bottomLeft" activeCell="O24" sqref="O24"/>
      <selection pane="bottomRight" activeCell="G722" sqref="G722"/>
    </sheetView>
  </sheetViews>
  <sheetFormatPr defaultRowHeight="19.3" x14ac:dyDescent="0.65"/>
  <cols>
    <col min="1" max="1" width="4.140625" bestFit="1" customWidth="1"/>
    <col min="2" max="2" width="2.7109375" customWidth="1"/>
    <col min="3" max="3" width="1.2109375" customWidth="1"/>
    <col min="4" max="4" width="22" bestFit="1" customWidth="1"/>
    <col min="5" max="5" width="3.140625" bestFit="1" customWidth="1"/>
    <col min="6" max="6" width="4.140625" bestFit="1" customWidth="1"/>
    <col min="7" max="7" width="8.85546875" bestFit="1" customWidth="1"/>
    <col min="8" max="9" width="4.85546875" bestFit="1" customWidth="1"/>
    <col min="10" max="11" width="4.85546875" customWidth="1"/>
    <col min="12" max="12" width="4.85546875" style="267" customWidth="1"/>
    <col min="13" max="14" width="4.85546875" customWidth="1"/>
    <col min="15" max="15" width="6.640625" bestFit="1" customWidth="1"/>
    <col min="16" max="16" width="8.5" bestFit="1" customWidth="1"/>
    <col min="17" max="17" width="4.85546875" bestFit="1" customWidth="1"/>
    <col min="18" max="18" width="4.85546875" style="267" customWidth="1"/>
    <col min="19" max="19" width="4.5703125" bestFit="1" customWidth="1"/>
    <col min="20" max="20" width="4.85546875" bestFit="1" customWidth="1"/>
    <col min="21" max="21" width="13.7109375" bestFit="1" customWidth="1"/>
    <col min="22" max="23" width="10.5" customWidth="1"/>
    <col min="24" max="24" width="10.5" style="45" customWidth="1"/>
    <col min="25" max="25" width="10.5" customWidth="1"/>
    <col min="26" max="26" width="10.5" style="45" customWidth="1"/>
  </cols>
  <sheetData>
    <row r="3" spans="1:26" x14ac:dyDescent="0.65">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65">
      <c r="A4">
        <v>1</v>
      </c>
      <c r="C4" t="s">
        <v>184</v>
      </c>
      <c r="D4" t="s">
        <v>185</v>
      </c>
      <c r="E4">
        <v>24</v>
      </c>
      <c r="G4" s="1">
        <v>44026</v>
      </c>
      <c r="I4">
        <v>0</v>
      </c>
      <c r="K4">
        <v>73</v>
      </c>
      <c r="N4">
        <v>3</v>
      </c>
      <c r="T4">
        <v>0</v>
      </c>
      <c r="U4" s="1"/>
      <c r="X4" s="45">
        <v>76</v>
      </c>
    </row>
    <row r="5" spans="1:26" x14ac:dyDescent="0.65">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65">
      <c r="C6" s="129" t="s">
        <v>190</v>
      </c>
      <c r="D6" s="5"/>
      <c r="E6" s="5"/>
      <c r="F6" s="5"/>
      <c r="G6" s="5"/>
      <c r="H6" s="5"/>
      <c r="I6" s="5"/>
      <c r="J6" s="5"/>
      <c r="K6" s="247"/>
      <c r="L6" s="271"/>
      <c r="M6" s="5"/>
      <c r="N6" s="247"/>
      <c r="O6" s="5"/>
      <c r="P6" s="5"/>
      <c r="Q6" s="5"/>
      <c r="R6" s="268"/>
      <c r="S6" s="5"/>
      <c r="T6" s="5"/>
      <c r="U6" s="1">
        <v>44026</v>
      </c>
      <c r="X6" s="45">
        <v>0</v>
      </c>
      <c r="Z6" s="45">
        <v>0</v>
      </c>
    </row>
    <row r="7" spans="1:26" x14ac:dyDescent="0.65">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65">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65">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65">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65">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65">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65">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65">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65">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65">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65">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65">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65">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65">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65">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65">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65">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65">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65">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65">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65">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65">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65">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65">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65">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65">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65">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65">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65">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65">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65">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65">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65">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65">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65">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65">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65">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65">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65">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65">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65">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65">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65">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65">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65">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65">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65">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65">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65">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65">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65">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65">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65">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65">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65">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65">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65">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65">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65">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65">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65">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65">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65">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65">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65">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65">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65">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65">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65">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65">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65">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65">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65">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65">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65">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65">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65">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65">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65">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65">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65">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65">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65">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65">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65">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65">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65">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65">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65">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65">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65">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65">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65">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65">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65">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65">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65">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65">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65">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65">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65">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65">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65">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65">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65">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65">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65">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65">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65">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65">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65">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65">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65">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65">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65">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65">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65">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65">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65">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3.15" x14ac:dyDescent="0.65">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3.15" x14ac:dyDescent="0.65">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3.15" x14ac:dyDescent="0.65">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3.15" x14ac:dyDescent="0.65">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3.15" x14ac:dyDescent="0.65">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3.15" x14ac:dyDescent="0.65">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3.15" x14ac:dyDescent="0.65">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3.15" x14ac:dyDescent="0.65">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3.15" x14ac:dyDescent="0.65">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3.15" x14ac:dyDescent="0.65">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3.15" x14ac:dyDescent="0.65">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3.15" x14ac:dyDescent="0.65">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3.15" x14ac:dyDescent="0.65">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3.15" x14ac:dyDescent="0.65">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3.15" x14ac:dyDescent="0.65">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3.15" x14ac:dyDescent="0.65">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3.15" x14ac:dyDescent="0.65">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3.15" x14ac:dyDescent="0.65">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3.15" x14ac:dyDescent="0.65">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3.15" x14ac:dyDescent="0.65">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3.15" x14ac:dyDescent="0.65">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3.15" x14ac:dyDescent="0.65">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3.15" x14ac:dyDescent="0.65">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3.15" x14ac:dyDescent="0.65">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3.15" x14ac:dyDescent="0.65">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3.15" x14ac:dyDescent="0.65">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3.15" x14ac:dyDescent="0.65">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3.15" x14ac:dyDescent="0.65">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3.15" x14ac:dyDescent="0.65">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3.15" x14ac:dyDescent="0.65">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3.15" x14ac:dyDescent="0.65">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3.15" x14ac:dyDescent="0.65">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3.15" x14ac:dyDescent="0.65">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3.15" x14ac:dyDescent="0.65">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3.15" x14ac:dyDescent="0.65">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3.15" x14ac:dyDescent="0.65">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3.15" x14ac:dyDescent="0.65">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3.15" x14ac:dyDescent="0.65">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3.15" x14ac:dyDescent="0.65">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3.15" x14ac:dyDescent="0.65">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3.15" x14ac:dyDescent="0.65">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3.15" x14ac:dyDescent="0.65">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3.15" x14ac:dyDescent="0.65">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3.15" x14ac:dyDescent="0.65">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3.15" x14ac:dyDescent="0.65">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3.15" x14ac:dyDescent="0.65">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3.15" x14ac:dyDescent="0.65">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3.15" x14ac:dyDescent="0.65">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3.15" x14ac:dyDescent="0.65">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3.15" x14ac:dyDescent="0.65">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3.15" x14ac:dyDescent="0.65">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3.15" x14ac:dyDescent="0.65">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3.15" x14ac:dyDescent="0.65">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3.15" x14ac:dyDescent="0.65">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3.15" x14ac:dyDescent="0.65">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3.15" x14ac:dyDescent="0.65">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3.15" x14ac:dyDescent="0.65">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3.15" x14ac:dyDescent="0.65">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3.15" x14ac:dyDescent="0.65">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3.15" x14ac:dyDescent="0.65">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3.15" x14ac:dyDescent="0.65">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3.15" x14ac:dyDescent="0.65">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3.15" x14ac:dyDescent="0.65">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3.15" x14ac:dyDescent="0.65">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3.15" x14ac:dyDescent="0.65">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3.15" x14ac:dyDescent="0.65">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3.15" x14ac:dyDescent="0.65">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3.15" x14ac:dyDescent="0.65">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3.15" x14ac:dyDescent="0.65">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3.15" x14ac:dyDescent="0.65">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3.15" x14ac:dyDescent="0.65">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3.15" x14ac:dyDescent="0.65">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3.15" x14ac:dyDescent="0.65">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3.15" x14ac:dyDescent="0.65">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3.15" x14ac:dyDescent="0.65">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3.15" x14ac:dyDescent="0.65">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3.15" x14ac:dyDescent="0.65">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3.15" x14ac:dyDescent="0.65">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3.15" x14ac:dyDescent="0.65">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3.15" x14ac:dyDescent="0.65">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3.15" x14ac:dyDescent="0.65">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3.15" x14ac:dyDescent="0.65">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3.15" x14ac:dyDescent="0.65">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3.15" x14ac:dyDescent="0.65">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3.15" x14ac:dyDescent="0.65">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3.15" x14ac:dyDescent="0.65">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3.15" x14ac:dyDescent="0.65">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3.15" x14ac:dyDescent="0.65">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3.15" x14ac:dyDescent="0.65">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3.15" x14ac:dyDescent="0.65">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3.15" x14ac:dyDescent="0.65">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3.15" x14ac:dyDescent="0.65">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3.15" x14ac:dyDescent="0.65">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3.15" x14ac:dyDescent="0.65">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3.15" x14ac:dyDescent="0.65">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3.15" x14ac:dyDescent="0.65">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3.15" x14ac:dyDescent="0.65">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3.15" x14ac:dyDescent="0.65">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3.15" x14ac:dyDescent="0.65">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3.15" x14ac:dyDescent="0.65">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3.15" x14ac:dyDescent="0.65">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3.15" x14ac:dyDescent="0.65">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3.15" x14ac:dyDescent="0.65">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3.15" x14ac:dyDescent="0.65">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3.15" x14ac:dyDescent="0.65">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3.15" x14ac:dyDescent="0.65">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3.15" x14ac:dyDescent="0.65">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3.15" x14ac:dyDescent="0.65">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3.15" x14ac:dyDescent="0.65">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3.15" x14ac:dyDescent="0.65">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3.15" x14ac:dyDescent="0.65">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3.15" x14ac:dyDescent="0.65">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3.15" x14ac:dyDescent="0.65">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3.15" x14ac:dyDescent="0.65">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3.15" x14ac:dyDescent="0.65">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3.15" x14ac:dyDescent="0.65">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3.15" x14ac:dyDescent="0.65">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3.15" x14ac:dyDescent="0.65">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3.15" x14ac:dyDescent="0.65">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3.15" x14ac:dyDescent="0.65">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3.15" x14ac:dyDescent="0.65">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3.15" x14ac:dyDescent="0.65">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3.15" x14ac:dyDescent="0.65">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3.15" x14ac:dyDescent="0.65">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3.15" x14ac:dyDescent="0.65">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3.15" x14ac:dyDescent="0.65">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3.15" x14ac:dyDescent="0.65">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3.15" x14ac:dyDescent="0.65">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3.15" x14ac:dyDescent="0.65">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3.15" x14ac:dyDescent="0.65">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3.15" x14ac:dyDescent="0.65">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3.15" x14ac:dyDescent="0.65">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3.15" x14ac:dyDescent="0.65">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3.15" x14ac:dyDescent="0.65">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3.15" x14ac:dyDescent="0.65">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3.15" x14ac:dyDescent="0.65">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3.15" x14ac:dyDescent="0.65">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3.15" x14ac:dyDescent="0.65">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3.15" x14ac:dyDescent="0.65">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3.15" x14ac:dyDescent="0.65">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3.15" x14ac:dyDescent="0.65">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3.15" x14ac:dyDescent="0.65">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3.15" x14ac:dyDescent="0.65">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3.15" x14ac:dyDescent="0.65">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3.15" x14ac:dyDescent="0.65">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3.15" x14ac:dyDescent="0.65">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3.15" x14ac:dyDescent="0.65">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3.15" x14ac:dyDescent="0.65">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3.15" x14ac:dyDescent="0.65">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3.15" x14ac:dyDescent="0.65">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3.15" x14ac:dyDescent="0.65">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3.15" x14ac:dyDescent="0.65">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3.15" x14ac:dyDescent="0.65">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3.15" x14ac:dyDescent="0.65">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3.15" x14ac:dyDescent="0.65">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3.15" x14ac:dyDescent="0.65">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3.15" x14ac:dyDescent="0.65">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3.15" x14ac:dyDescent="0.65">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3.15" x14ac:dyDescent="0.65">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3.15" x14ac:dyDescent="0.65">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3.15" x14ac:dyDescent="0.65">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3.15" x14ac:dyDescent="0.65">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3.15" x14ac:dyDescent="0.65">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3.15" x14ac:dyDescent="0.65">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3.15" x14ac:dyDescent="0.65">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3.15" x14ac:dyDescent="0.65">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3.15" x14ac:dyDescent="0.65">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3.15" x14ac:dyDescent="0.65">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3.15" x14ac:dyDescent="0.65">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3.15" x14ac:dyDescent="0.65">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3.15" x14ac:dyDescent="0.65">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3.15" x14ac:dyDescent="0.65">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3.15" x14ac:dyDescent="0.65">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3.15" x14ac:dyDescent="0.65">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3.15" x14ac:dyDescent="0.65">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3.15" x14ac:dyDescent="0.65">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3.15" x14ac:dyDescent="0.65">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3.15" x14ac:dyDescent="0.65">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3.15" x14ac:dyDescent="0.65">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3.15" x14ac:dyDescent="0.65">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3.15" x14ac:dyDescent="0.65">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3.15" x14ac:dyDescent="0.65">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3.15" x14ac:dyDescent="0.65">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3.15" x14ac:dyDescent="0.65">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3.15" x14ac:dyDescent="0.65">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3.15" x14ac:dyDescent="0.65">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3.15" x14ac:dyDescent="0.65">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3.15" x14ac:dyDescent="0.65">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3.15" x14ac:dyDescent="0.65">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3.15" x14ac:dyDescent="0.65">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3.15" x14ac:dyDescent="0.65">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3.15" x14ac:dyDescent="0.65">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3.15" x14ac:dyDescent="0.65">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3.15" x14ac:dyDescent="0.65">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3.15" x14ac:dyDescent="0.65">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3.15" x14ac:dyDescent="0.65">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3.15" x14ac:dyDescent="0.65">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3.15" x14ac:dyDescent="0.65">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3.15" x14ac:dyDescent="0.65">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3.15" x14ac:dyDescent="0.65">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3.15" x14ac:dyDescent="0.65">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3.15" x14ac:dyDescent="0.65">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3.15" x14ac:dyDescent="0.65">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3.15" x14ac:dyDescent="0.65">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3.15" x14ac:dyDescent="0.65">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3.15" x14ac:dyDescent="0.65">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3.15" x14ac:dyDescent="0.65">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3.15" x14ac:dyDescent="0.65">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3.15" x14ac:dyDescent="0.65">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3.15" x14ac:dyDescent="0.65">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3.15" x14ac:dyDescent="0.65">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3.15" x14ac:dyDescent="0.65">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3.15" x14ac:dyDescent="0.65">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3.15" x14ac:dyDescent="0.65">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3.15" x14ac:dyDescent="0.65">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3.15" x14ac:dyDescent="0.65">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3.15" x14ac:dyDescent="0.65">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3.15" x14ac:dyDescent="0.65">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3.15" x14ac:dyDescent="0.65">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3.15" x14ac:dyDescent="0.65">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3.15" x14ac:dyDescent="0.65">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3.15" x14ac:dyDescent="0.65">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3.15" x14ac:dyDescent="0.65">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3.15" x14ac:dyDescent="0.65">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3.15" x14ac:dyDescent="0.65">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3.15" x14ac:dyDescent="0.65">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3.15" x14ac:dyDescent="0.65">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3.15" x14ac:dyDescent="0.65">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3.15" x14ac:dyDescent="0.65">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3.15" x14ac:dyDescent="0.65">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3.15" x14ac:dyDescent="0.65">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3.15" x14ac:dyDescent="0.65">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65">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65">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65">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65">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65">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65">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65">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65">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65">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65">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65">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65">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65">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65">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65">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65">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65">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65">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65">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65">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65">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65">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65">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65">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65">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65">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65">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65">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65">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65">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65">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65">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65">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65">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65">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65">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65">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65">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65">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65">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65">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65">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65">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65">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65">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65">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65">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65">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65">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65">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65">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65">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65">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65">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65">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65">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65">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65">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65">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65">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65">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65">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65">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65">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65">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65">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65">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65">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65">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65">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65">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65">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65">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65">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65">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65">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65">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65">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65">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65">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65">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65">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65">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65">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65">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65">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65">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65">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65">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65">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65">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65">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65">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65">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65">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65">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65">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65">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65">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65">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65">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65">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65">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65">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65">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65">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65">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65">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65">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65">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65">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65">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65">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65">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65">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65">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65">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65">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65">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65">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65">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65">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65">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65">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65">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65">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65">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65">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65">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65">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65">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65">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65">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65">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65">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65">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65">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65">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65">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65">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65">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65">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65">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65">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65">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65">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65">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65">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65">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65">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65">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65">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65">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65">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65">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65">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65">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65">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65">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65">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65">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65">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65">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65">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65">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65">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65">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65">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65">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65">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65">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65">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65">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65">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65">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65">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65">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65">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65">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65">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65">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65">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65">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65">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65">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65">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65">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65">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65">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65">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65">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65">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65">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65">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65">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65">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65">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65">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65">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65">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65">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65">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65">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65">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65">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65">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65">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65">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65">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65">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65">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65">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65">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65">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65">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65">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65">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65">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65">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65">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65">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65">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65">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65">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65">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65">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65">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65">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65">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65">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65">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65">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65">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65">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65">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65">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65">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65">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65">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65">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65">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65">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65">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65">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65">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65">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65">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65">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65">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65">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65">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65">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65">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65">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65">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65">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65">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65">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65">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65">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65">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65">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65">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65">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65">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65">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65">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65">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65">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65">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65">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65">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65">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65">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65">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65">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65">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65">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65">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65">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65">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65">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65">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65">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65">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65">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65">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65">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65">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65">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65">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65">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65">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65">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65">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65">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65">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65">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65">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65">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65">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65">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65">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65">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65">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65">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65">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65">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65">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65">
      <c r="A667">
        <f t="shared" si="223"/>
        <v>669</v>
      </c>
      <c r="B667" s="248"/>
      <c r="C667" s="45"/>
      <c r="D667" t="s">
        <v>891</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65">
      <c r="A668">
        <f t="shared" si="223"/>
        <v>670</v>
      </c>
      <c r="B668" s="248"/>
      <c r="C668" s="45"/>
      <c r="D668" t="s">
        <v>892</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65">
      <c r="A669">
        <f t="shared" si="223"/>
        <v>671</v>
      </c>
      <c r="B669" s="248"/>
      <c r="C669" s="45"/>
      <c r="D669" t="s">
        <v>893</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65">
      <c r="A670">
        <f t="shared" si="223"/>
        <v>672</v>
      </c>
      <c r="B670" s="248"/>
      <c r="C670" s="45"/>
      <c r="D670" t="s">
        <v>894</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65">
      <c r="A671">
        <f t="shared" si="223"/>
        <v>673</v>
      </c>
      <c r="B671" s="248"/>
      <c r="C671" s="45"/>
      <c r="D671" t="s">
        <v>895</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65">
      <c r="A672">
        <f t="shared" si="223"/>
        <v>674</v>
      </c>
      <c r="B672" s="248"/>
      <c r="C672" s="45"/>
      <c r="D672" t="s">
        <v>896</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65">
      <c r="A673">
        <f t="shared" si="223"/>
        <v>675</v>
      </c>
      <c r="B673" s="248"/>
      <c r="C673" s="45"/>
      <c r="D673" t="s">
        <v>897</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65">
      <c r="A674">
        <f t="shared" si="223"/>
        <v>676</v>
      </c>
      <c r="B674" s="248"/>
      <c r="C674" s="45"/>
      <c r="D674" t="s">
        <v>898</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65">
      <c r="A675">
        <f t="shared" si="223"/>
        <v>677</v>
      </c>
      <c r="B675" s="248"/>
      <c r="C675" s="45"/>
      <c r="D675" t="s">
        <v>899</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65">
      <c r="A676">
        <f t="shared" si="223"/>
        <v>678</v>
      </c>
      <c r="B676" s="248"/>
      <c r="C676" s="45"/>
      <c r="D676" t="s">
        <v>900</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65">
      <c r="A677">
        <f t="shared" si="223"/>
        <v>679</v>
      </c>
      <c r="B677" s="248"/>
      <c r="C677" s="45"/>
      <c r="D677" t="s">
        <v>901</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65">
      <c r="A678">
        <f t="shared" si="223"/>
        <v>680</v>
      </c>
      <c r="B678" s="248"/>
      <c r="C678" s="45"/>
      <c r="D678" t="s">
        <v>902</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65">
      <c r="A679">
        <f t="shared" si="223"/>
        <v>681</v>
      </c>
      <c r="B679" s="248"/>
      <c r="C679" s="45"/>
      <c r="D679" t="s">
        <v>903</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65">
      <c r="A680">
        <f t="shared" si="223"/>
        <v>682</v>
      </c>
      <c r="B680" s="248"/>
      <c r="C680" s="45"/>
      <c r="D680" t="s">
        <v>905</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65">
      <c r="A681">
        <f t="shared" si="223"/>
        <v>683</v>
      </c>
      <c r="B681" s="248"/>
      <c r="C681" s="45"/>
      <c r="D681" t="s">
        <v>906</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65">
      <c r="A682">
        <f t="shared" si="223"/>
        <v>684</v>
      </c>
      <c r="B682" s="248"/>
      <c r="C682" s="45"/>
      <c r="D682" t="s">
        <v>907</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65">
      <c r="A683">
        <f t="shared" si="223"/>
        <v>685</v>
      </c>
      <c r="B683" s="248"/>
      <c r="C683" s="45"/>
      <c r="D683" t="s">
        <v>908</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65">
      <c r="A684">
        <f t="shared" si="223"/>
        <v>686</v>
      </c>
      <c r="B684" s="248"/>
      <c r="C684" s="45"/>
      <c r="D684" t="s">
        <v>909</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65">
      <c r="A685">
        <f t="shared" si="223"/>
        <v>687</v>
      </c>
      <c r="B685" s="248"/>
      <c r="C685" s="45"/>
      <c r="D685" t="s">
        <v>910</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65">
      <c r="A686">
        <f t="shared" si="223"/>
        <v>688</v>
      </c>
      <c r="B686" s="248"/>
      <c r="C686" s="45"/>
      <c r="D686" t="s">
        <v>911</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65">
      <c r="A687">
        <f t="shared" si="223"/>
        <v>689</v>
      </c>
      <c r="B687" s="248"/>
      <c r="C687" s="45"/>
      <c r="D687" t="s">
        <v>912</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65">
      <c r="A688">
        <f t="shared" si="223"/>
        <v>690</v>
      </c>
      <c r="B688" s="248"/>
      <c r="C688" s="45"/>
      <c r="D688" t="s">
        <v>913</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65">
      <c r="A689">
        <f t="shared" ref="A689:A698" si="251">+A688+1</f>
        <v>691</v>
      </c>
      <c r="B689" s="248"/>
      <c r="C689" s="45"/>
      <c r="D689" t="s">
        <v>914</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65">
      <c r="A690">
        <f t="shared" si="251"/>
        <v>692</v>
      </c>
      <c r="B690" s="248"/>
      <c r="C690" s="45"/>
      <c r="D690" t="s">
        <v>915</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65">
      <c r="A691">
        <f t="shared" si="251"/>
        <v>693</v>
      </c>
      <c r="B691" s="248"/>
      <c r="C691" s="45"/>
      <c r="D691" t="s">
        <v>917</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65">
      <c r="A692">
        <f t="shared" si="251"/>
        <v>694</v>
      </c>
      <c r="B692" s="248"/>
      <c r="C692" s="45"/>
      <c r="D692" t="s">
        <v>918</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65">
      <c r="A693">
        <f t="shared" si="251"/>
        <v>695</v>
      </c>
      <c r="B693" s="248"/>
      <c r="C693" s="45"/>
      <c r="D693" t="s">
        <v>919</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65">
      <c r="A694">
        <f t="shared" si="251"/>
        <v>696</v>
      </c>
      <c r="B694" s="248"/>
      <c r="C694" s="45"/>
      <c r="D694" t="s">
        <v>920</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65">
      <c r="A695">
        <f t="shared" si="251"/>
        <v>697</v>
      </c>
      <c r="B695" s="248"/>
      <c r="C695" s="45"/>
      <c r="D695" t="s">
        <v>921</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65">
      <c r="A696">
        <f t="shared" si="251"/>
        <v>698</v>
      </c>
      <c r="B696" s="248"/>
      <c r="C696" s="45"/>
      <c r="D696" t="s">
        <v>922</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65">
      <c r="A697">
        <f t="shared" si="251"/>
        <v>699</v>
      </c>
      <c r="B697" s="248"/>
      <c r="C697" s="45"/>
      <c r="D697" t="s">
        <v>923</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65">
      <c r="A698">
        <f t="shared" si="251"/>
        <v>700</v>
      </c>
      <c r="B698" s="248"/>
      <c r="C698" s="45"/>
      <c r="D698" t="s">
        <v>924</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65">
      <c r="A699">
        <f t="shared" ref="A699:A705" si="275">+A698+1</f>
        <v>701</v>
      </c>
      <c r="B699" s="248"/>
      <c r="C699" s="45"/>
      <c r="D699" t="s">
        <v>925</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65">
      <c r="A700">
        <f t="shared" si="275"/>
        <v>702</v>
      </c>
      <c r="B700" s="248"/>
      <c r="C700" s="45"/>
      <c r="D700" t="s">
        <v>926</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65">
      <c r="A701">
        <f t="shared" si="275"/>
        <v>703</v>
      </c>
      <c r="B701" s="248"/>
      <c r="C701" s="45"/>
      <c r="D701" t="s">
        <v>927</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65">
      <c r="A702">
        <f t="shared" si="275"/>
        <v>704</v>
      </c>
      <c r="B702" s="248"/>
      <c r="C702" s="45"/>
      <c r="D702" t="s">
        <v>928</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65">
      <c r="A703">
        <f t="shared" si="275"/>
        <v>705</v>
      </c>
      <c r="B703" s="248"/>
      <c r="C703" s="45"/>
      <c r="D703" t="s">
        <v>929</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65">
      <c r="A704">
        <f t="shared" si="275"/>
        <v>706</v>
      </c>
      <c r="B704" s="248"/>
      <c r="C704" s="45"/>
      <c r="D704" t="s">
        <v>930</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65">
      <c r="A705">
        <f t="shared" si="275"/>
        <v>707</v>
      </c>
      <c r="B705" s="248"/>
      <c r="C705" s="45"/>
      <c r="D705" t="s">
        <v>931</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65">
      <c r="A706">
        <f t="shared" ref="A706:A721" si="288">+A705+1</f>
        <v>708</v>
      </c>
      <c r="B706" s="248"/>
      <c r="C706" s="45"/>
      <c r="D706" t="s">
        <v>932</v>
      </c>
      <c r="E706">
        <v>24</v>
      </c>
      <c r="F706">
        <f t="shared" ref="F706:F721"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65">
      <c r="A707">
        <f t="shared" si="288"/>
        <v>709</v>
      </c>
      <c r="B707" s="248"/>
      <c r="C707" s="45"/>
      <c r="D707" t="s">
        <v>933</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65">
      <c r="A708">
        <f t="shared" si="288"/>
        <v>710</v>
      </c>
      <c r="B708" s="248"/>
      <c r="C708" s="45"/>
      <c r="D708" t="s">
        <v>934</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65">
      <c r="A709">
        <f t="shared" si="288"/>
        <v>711</v>
      </c>
      <c r="B709" s="248"/>
      <c r="C709" s="45"/>
      <c r="D709" t="s">
        <v>935</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65">
      <c r="A710">
        <f t="shared" si="288"/>
        <v>712</v>
      </c>
      <c r="B710" s="248"/>
      <c r="C710" s="45"/>
      <c r="D710" t="s">
        <v>936</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65">
      <c r="A711">
        <f t="shared" si="288"/>
        <v>713</v>
      </c>
      <c r="B711" s="248"/>
      <c r="C711" s="45"/>
      <c r="D711" t="s">
        <v>937</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65">
      <c r="A712">
        <f t="shared" si="288"/>
        <v>714</v>
      </c>
      <c r="B712" s="248"/>
      <c r="C712" s="45"/>
      <c r="D712" t="s">
        <v>938</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65">
      <c r="A713">
        <f t="shared" si="288"/>
        <v>715</v>
      </c>
      <c r="B713" s="248"/>
      <c r="C713" s="45"/>
      <c r="D713" t="s">
        <v>939</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 si="301">+G713</f>
        <v>44733</v>
      </c>
      <c r="V713" s="5">
        <f t="shared" ref="V713" si="302">+H713</f>
        <v>0</v>
      </c>
      <c r="W713" s="27">
        <f t="shared" ref="W713" si="303">+I713</f>
        <v>1011</v>
      </c>
      <c r="X713" s="253">
        <f t="shared" si="298"/>
        <v>30</v>
      </c>
      <c r="Y713" s="5">
        <f t="shared" si="299"/>
        <v>0</v>
      </c>
      <c r="Z713" s="250">
        <f t="shared" si="300"/>
        <v>0</v>
      </c>
    </row>
    <row r="714" spans="1:26" ht="24" customHeight="1" x14ac:dyDescent="0.65">
      <c r="A714">
        <f t="shared" si="288"/>
        <v>716</v>
      </c>
      <c r="B714" s="248"/>
      <c r="C714" s="45"/>
      <c r="D714" t="s">
        <v>940</v>
      </c>
      <c r="E714">
        <v>24</v>
      </c>
      <c r="F714">
        <f t="shared" si="289"/>
        <v>626</v>
      </c>
      <c r="G714" s="1">
        <v>44734</v>
      </c>
      <c r="H714" s="129">
        <v>0</v>
      </c>
      <c r="I714" s="247">
        <f t="shared" ref="I714" si="304">+I713+H714</f>
        <v>1011</v>
      </c>
      <c r="J714" s="129"/>
      <c r="K714" s="252">
        <f t="shared" ref="K714" si="305">+K713+J714</f>
        <v>977</v>
      </c>
      <c r="L714" s="275">
        <f t="shared" ref="L714" si="306">+L713+J714</f>
        <v>78</v>
      </c>
      <c r="M714" s="5"/>
      <c r="N714" s="252">
        <f t="shared" ref="N714" si="307">+N713+M714</f>
        <v>3</v>
      </c>
      <c r="O714" s="129">
        <v>0</v>
      </c>
      <c r="P714" s="129"/>
      <c r="Q714" s="6"/>
      <c r="R714" s="276">
        <f t="shared" ref="R714" si="308">+R713+Q714</f>
        <v>352</v>
      </c>
      <c r="S714" s="238">
        <f t="shared" ref="S714" si="309">+S713+Q714</f>
        <v>591</v>
      </c>
      <c r="T714" s="253">
        <f t="shared" ref="T714" si="310">+T713+O714-P714-Q714</f>
        <v>0</v>
      </c>
      <c r="U714" s="278">
        <f t="shared" ref="U714" si="311">+G714</f>
        <v>44734</v>
      </c>
      <c r="V714" s="5">
        <f t="shared" ref="V714" si="312">+H714</f>
        <v>0</v>
      </c>
      <c r="W714" s="27">
        <f t="shared" ref="W714" si="313">+I714</f>
        <v>1011</v>
      </c>
      <c r="X714" s="253">
        <f t="shared" ref="X714" si="314">+X713+V714-J714</f>
        <v>30</v>
      </c>
      <c r="Y714" s="5">
        <f t="shared" ref="Y714" si="315">+O714</f>
        <v>0</v>
      </c>
      <c r="Z714" s="250">
        <f t="shared" ref="Z714" si="316">+Z713+Y714-P714-Q714</f>
        <v>0</v>
      </c>
    </row>
    <row r="715" spans="1:26" ht="24" customHeight="1" x14ac:dyDescent="0.65">
      <c r="A715">
        <f t="shared" si="288"/>
        <v>717</v>
      </c>
      <c r="B715" s="248"/>
      <c r="C715" s="45"/>
      <c r="D715" t="s">
        <v>941</v>
      </c>
      <c r="E715">
        <v>24</v>
      </c>
      <c r="F715">
        <f t="shared" si="289"/>
        <v>627</v>
      </c>
      <c r="G715" s="1">
        <v>44735</v>
      </c>
      <c r="H715" s="129">
        <v>0</v>
      </c>
      <c r="I715" s="247">
        <f t="shared" ref="I715" si="317">+I714+H715</f>
        <v>1011</v>
      </c>
      <c r="J715" s="129"/>
      <c r="K715" s="252">
        <f t="shared" ref="K715" si="318">+K714+J715</f>
        <v>977</v>
      </c>
      <c r="L715" s="275">
        <f t="shared" ref="L715" si="319">+L714+J715</f>
        <v>78</v>
      </c>
      <c r="M715" s="5"/>
      <c r="N715" s="252">
        <f t="shared" ref="N715" si="320">+N714+M715</f>
        <v>3</v>
      </c>
      <c r="O715" s="129">
        <v>0</v>
      </c>
      <c r="P715" s="129"/>
      <c r="Q715" s="6"/>
      <c r="R715" s="276">
        <f t="shared" ref="R715" si="321">+R714+Q715</f>
        <v>352</v>
      </c>
      <c r="S715" s="238">
        <f t="shared" ref="S715" si="322">+S714+Q715</f>
        <v>591</v>
      </c>
      <c r="T715" s="253">
        <f t="shared" ref="T715" si="323">+T714+O715-P715-Q715</f>
        <v>0</v>
      </c>
      <c r="U715" s="278">
        <f t="shared" ref="U715" si="324">+G715</f>
        <v>44735</v>
      </c>
      <c r="V715" s="5">
        <f t="shared" ref="V715" si="325">+H715</f>
        <v>0</v>
      </c>
      <c r="W715" s="27">
        <f t="shared" ref="W715" si="326">+I715</f>
        <v>1011</v>
      </c>
      <c r="X715" s="253">
        <f t="shared" ref="X715" si="327">+X714+V715-J715</f>
        <v>30</v>
      </c>
      <c r="Y715" s="5">
        <f t="shared" ref="Y715" si="328">+O715</f>
        <v>0</v>
      </c>
      <c r="Z715" s="250">
        <f t="shared" ref="Z715" si="329">+Z714+Y715-P715-Q715</f>
        <v>0</v>
      </c>
    </row>
    <row r="716" spans="1:26" ht="24" customHeight="1" x14ac:dyDescent="0.65">
      <c r="A716">
        <f t="shared" si="288"/>
        <v>718</v>
      </c>
      <c r="B716" s="248"/>
      <c r="C716" s="45"/>
      <c r="D716" t="s">
        <v>942</v>
      </c>
      <c r="E716">
        <v>24</v>
      </c>
      <c r="F716">
        <f t="shared" si="289"/>
        <v>628</v>
      </c>
      <c r="G716" s="1">
        <v>44736</v>
      </c>
      <c r="H716" s="129">
        <v>0</v>
      </c>
      <c r="I716" s="247">
        <f t="shared" ref="I716" si="330">+I715+H716</f>
        <v>1011</v>
      </c>
      <c r="J716" s="129"/>
      <c r="K716" s="252">
        <f t="shared" ref="K716" si="331">+K715+J716</f>
        <v>977</v>
      </c>
      <c r="L716" s="275">
        <f t="shared" ref="L716" si="332">+L715+J716</f>
        <v>78</v>
      </c>
      <c r="M716" s="5"/>
      <c r="N716" s="252">
        <f t="shared" ref="N716" si="333">+N715+M716</f>
        <v>3</v>
      </c>
      <c r="O716" s="129">
        <v>0</v>
      </c>
      <c r="P716" s="129"/>
      <c r="Q716" s="6"/>
      <c r="R716" s="276">
        <f t="shared" ref="R716" si="334">+R715+Q716</f>
        <v>352</v>
      </c>
      <c r="S716" s="238">
        <f t="shared" ref="S716" si="335">+S715+Q716</f>
        <v>591</v>
      </c>
      <c r="T716" s="253">
        <f t="shared" ref="T716" si="336">+T715+O716-P716-Q716</f>
        <v>0</v>
      </c>
      <c r="U716" s="278">
        <f t="shared" ref="U716" si="337">+G716</f>
        <v>44736</v>
      </c>
      <c r="V716" s="5">
        <f t="shared" ref="V716" si="338">+H716</f>
        <v>0</v>
      </c>
      <c r="W716" s="27">
        <f t="shared" ref="W716" si="339">+I716</f>
        <v>1011</v>
      </c>
      <c r="X716" s="253">
        <f t="shared" ref="X716" si="340">+X715+V716-J716</f>
        <v>30</v>
      </c>
      <c r="Y716" s="5">
        <f t="shared" ref="Y716" si="341">+O716</f>
        <v>0</v>
      </c>
      <c r="Z716" s="250">
        <f t="shared" ref="Z716" si="342">+Z715+Y716-P716-Q716</f>
        <v>0</v>
      </c>
    </row>
    <row r="717" spans="1:26" ht="24" customHeight="1" x14ac:dyDescent="0.65">
      <c r="A717">
        <f t="shared" si="288"/>
        <v>719</v>
      </c>
      <c r="B717" s="248"/>
      <c r="C717" s="45"/>
      <c r="D717" t="s">
        <v>943</v>
      </c>
      <c r="E717">
        <v>24</v>
      </c>
      <c r="F717">
        <f t="shared" si="289"/>
        <v>629</v>
      </c>
      <c r="G717" s="1">
        <v>44737</v>
      </c>
      <c r="H717" s="129">
        <v>0</v>
      </c>
      <c r="I717" s="247">
        <f t="shared" ref="I717" si="343">+I716+H717</f>
        <v>1011</v>
      </c>
      <c r="J717" s="129"/>
      <c r="K717" s="252">
        <f t="shared" ref="K717" si="344">+K716+J717</f>
        <v>977</v>
      </c>
      <c r="L717" s="275">
        <f t="shared" ref="L717" si="345">+L716+J717</f>
        <v>78</v>
      </c>
      <c r="M717" s="5"/>
      <c r="N717" s="252">
        <f t="shared" ref="N717" si="346">+N716+M717</f>
        <v>3</v>
      </c>
      <c r="O717" s="129">
        <v>0</v>
      </c>
      <c r="P717" s="129"/>
      <c r="Q717" s="6"/>
      <c r="R717" s="276">
        <f t="shared" ref="R717" si="347">+R716+Q717</f>
        <v>352</v>
      </c>
      <c r="S717" s="238">
        <f t="shared" ref="S717" si="348">+S716+Q717</f>
        <v>591</v>
      </c>
      <c r="T717" s="253">
        <f t="shared" ref="T717" si="349">+T716+O717-P717-Q717</f>
        <v>0</v>
      </c>
      <c r="U717" s="278">
        <f t="shared" ref="U717" si="350">+G717</f>
        <v>44737</v>
      </c>
      <c r="V717" s="5">
        <f t="shared" ref="V717" si="351">+H717</f>
        <v>0</v>
      </c>
      <c r="W717" s="27">
        <f t="shared" ref="W717" si="352">+I717</f>
        <v>1011</v>
      </c>
      <c r="X717" s="253">
        <f t="shared" ref="X717" si="353">+X716+V717-J717</f>
        <v>30</v>
      </c>
      <c r="Y717" s="5">
        <f t="shared" ref="Y717" si="354">+O717</f>
        <v>0</v>
      </c>
      <c r="Z717" s="250">
        <f t="shared" ref="Z717" si="355">+Z716+Y717-P717-Q717</f>
        <v>0</v>
      </c>
    </row>
    <row r="718" spans="1:26" ht="24" customHeight="1" x14ac:dyDescent="0.65">
      <c r="A718">
        <f t="shared" si="288"/>
        <v>720</v>
      </c>
      <c r="B718" s="248"/>
      <c r="C718" s="45"/>
      <c r="D718" t="s">
        <v>944</v>
      </c>
      <c r="E718">
        <v>24</v>
      </c>
      <c r="F718">
        <f t="shared" si="289"/>
        <v>630</v>
      </c>
      <c r="G718" s="1">
        <v>44738</v>
      </c>
      <c r="H718" s="129">
        <v>0</v>
      </c>
      <c r="I718" s="247">
        <f t="shared" ref="I718" si="356">+I717+H718</f>
        <v>1011</v>
      </c>
      <c r="J718" s="129"/>
      <c r="K718" s="252">
        <f t="shared" ref="K718" si="357">+K717+J718</f>
        <v>977</v>
      </c>
      <c r="L718" s="275">
        <f t="shared" ref="L718" si="358">+L717+J718</f>
        <v>78</v>
      </c>
      <c r="M718" s="5"/>
      <c r="N718" s="252">
        <f t="shared" ref="N718" si="359">+N717+M718</f>
        <v>3</v>
      </c>
      <c r="O718" s="129">
        <v>0</v>
      </c>
      <c r="P718" s="129"/>
      <c r="Q718" s="6"/>
      <c r="R718" s="276">
        <f t="shared" ref="R718" si="360">+R717+Q718</f>
        <v>352</v>
      </c>
      <c r="S718" s="238">
        <f t="shared" ref="S718" si="361">+S717+Q718</f>
        <v>591</v>
      </c>
      <c r="T718" s="253">
        <f t="shared" ref="T718" si="362">+T717+O718-P718-Q718</f>
        <v>0</v>
      </c>
      <c r="U718" s="278">
        <f t="shared" ref="U718" si="363">+G718</f>
        <v>44738</v>
      </c>
      <c r="V718" s="5">
        <f t="shared" ref="V718" si="364">+H718</f>
        <v>0</v>
      </c>
      <c r="W718" s="27">
        <f t="shared" ref="W718" si="365">+I718</f>
        <v>1011</v>
      </c>
      <c r="X718" s="253">
        <f t="shared" ref="X718" si="366">+X717+V718-J718</f>
        <v>30</v>
      </c>
      <c r="Y718" s="5">
        <f t="shared" ref="Y718" si="367">+O718</f>
        <v>0</v>
      </c>
      <c r="Z718" s="250">
        <f t="shared" ref="Z718" si="368">+Z717+Y718-P718-Q718</f>
        <v>0</v>
      </c>
    </row>
    <row r="719" spans="1:26" ht="24" customHeight="1" x14ac:dyDescent="0.65">
      <c r="A719">
        <f t="shared" si="288"/>
        <v>721</v>
      </c>
      <c r="B719" s="248"/>
      <c r="C719" s="45"/>
      <c r="D719" t="s">
        <v>945</v>
      </c>
      <c r="E719">
        <v>24</v>
      </c>
      <c r="F719">
        <f t="shared" si="289"/>
        <v>631</v>
      </c>
      <c r="G719" s="1">
        <v>44739</v>
      </c>
      <c r="H719" s="129">
        <v>0</v>
      </c>
      <c r="I719" s="247">
        <f t="shared" ref="I719" si="369">+I718+H719</f>
        <v>1011</v>
      </c>
      <c r="J719" s="129"/>
      <c r="K719" s="252">
        <f t="shared" ref="K719" si="370">+K718+J719</f>
        <v>977</v>
      </c>
      <c r="L719" s="275">
        <f t="shared" ref="L719" si="371">+L718+J719</f>
        <v>78</v>
      </c>
      <c r="M719" s="5"/>
      <c r="N719" s="252">
        <f t="shared" ref="N719" si="372">+N718+M719</f>
        <v>3</v>
      </c>
      <c r="O719" s="129">
        <v>0</v>
      </c>
      <c r="P719" s="129"/>
      <c r="Q719" s="6"/>
      <c r="R719" s="276">
        <f t="shared" ref="R719" si="373">+R718+Q719</f>
        <v>352</v>
      </c>
      <c r="S719" s="238">
        <f t="shared" ref="S719" si="374">+S718+Q719</f>
        <v>591</v>
      </c>
      <c r="T719" s="253">
        <f t="shared" ref="T719" si="375">+T718+O719-P719-Q719</f>
        <v>0</v>
      </c>
      <c r="U719" s="278">
        <f t="shared" ref="U719" si="376">+G719</f>
        <v>44739</v>
      </c>
      <c r="V719" s="5">
        <f t="shared" ref="V719" si="377">+H719</f>
        <v>0</v>
      </c>
      <c r="W719" s="27">
        <f t="shared" ref="W719" si="378">+I719</f>
        <v>1011</v>
      </c>
      <c r="X719" s="253">
        <f t="shared" ref="X719" si="379">+X718+V719-J719</f>
        <v>30</v>
      </c>
      <c r="Y719" s="5">
        <f t="shared" ref="Y719" si="380">+O719</f>
        <v>0</v>
      </c>
      <c r="Z719" s="250">
        <f t="shared" ref="Z719" si="381">+Z718+Y719-P719-Q719</f>
        <v>0</v>
      </c>
    </row>
    <row r="720" spans="1:26" ht="24" customHeight="1" x14ac:dyDescent="0.65">
      <c r="A720">
        <f t="shared" si="288"/>
        <v>722</v>
      </c>
      <c r="B720" s="248"/>
      <c r="C720" s="45"/>
      <c r="D720" t="s">
        <v>946</v>
      </c>
      <c r="E720">
        <v>24</v>
      </c>
      <c r="F720">
        <f t="shared" si="289"/>
        <v>632</v>
      </c>
      <c r="G720" s="1">
        <v>44740</v>
      </c>
      <c r="H720" s="129">
        <v>0</v>
      </c>
      <c r="I720" s="247">
        <f t="shared" ref="I720" si="382">+I719+H720</f>
        <v>1011</v>
      </c>
      <c r="J720" s="129"/>
      <c r="K720" s="252">
        <f t="shared" ref="K720" si="383">+K719+J720</f>
        <v>977</v>
      </c>
      <c r="L720" s="275">
        <f t="shared" ref="L720" si="384">+L719+J720</f>
        <v>78</v>
      </c>
      <c r="M720" s="5"/>
      <c r="N720" s="252">
        <f t="shared" ref="N720" si="385">+N719+M720</f>
        <v>3</v>
      </c>
      <c r="O720" s="129">
        <v>0</v>
      </c>
      <c r="P720" s="129"/>
      <c r="Q720" s="6"/>
      <c r="R720" s="276">
        <f t="shared" ref="R720" si="386">+R719+Q720</f>
        <v>352</v>
      </c>
      <c r="S720" s="238">
        <f t="shared" ref="S720" si="387">+S719+Q720</f>
        <v>591</v>
      </c>
      <c r="T720" s="253">
        <f t="shared" ref="T720" si="388">+T719+O720-P720-Q720</f>
        <v>0</v>
      </c>
      <c r="U720" s="278">
        <f t="shared" ref="U720" si="389">+G720</f>
        <v>44740</v>
      </c>
      <c r="V720" s="5">
        <f t="shared" ref="V720" si="390">+H720</f>
        <v>0</v>
      </c>
      <c r="W720" s="27">
        <f t="shared" ref="W720" si="391">+I720</f>
        <v>1011</v>
      </c>
      <c r="X720" s="253">
        <f t="shared" ref="X720" si="392">+X719+V720-J720</f>
        <v>30</v>
      </c>
      <c r="Y720" s="5">
        <f t="shared" ref="Y720" si="393">+O720</f>
        <v>0</v>
      </c>
      <c r="Z720" s="250">
        <f t="shared" ref="Z720" si="394">+Z719+Y720-P720-Q720</f>
        <v>0</v>
      </c>
    </row>
    <row r="721" spans="1:26" ht="24" customHeight="1" x14ac:dyDescent="0.65">
      <c r="A721">
        <f t="shared" si="288"/>
        <v>723</v>
      </c>
      <c r="B721" s="248"/>
      <c r="C721" s="45"/>
      <c r="D721" t="s">
        <v>947</v>
      </c>
      <c r="E721">
        <v>24</v>
      </c>
      <c r="F721">
        <f t="shared" si="289"/>
        <v>633</v>
      </c>
      <c r="G721" s="1">
        <v>44741</v>
      </c>
      <c r="H721" s="129">
        <v>0</v>
      </c>
      <c r="I721" s="247">
        <f t="shared" ref="I721" si="395">+I720+H721</f>
        <v>1011</v>
      </c>
      <c r="J721" s="129"/>
      <c r="K721" s="252">
        <f t="shared" ref="K721" si="396">+K720+J721</f>
        <v>977</v>
      </c>
      <c r="L721" s="275">
        <f t="shared" ref="L721" si="397">+L720+J721</f>
        <v>78</v>
      </c>
      <c r="M721" s="5"/>
      <c r="N721" s="252">
        <f t="shared" ref="N721" si="398">+N720+M721</f>
        <v>3</v>
      </c>
      <c r="O721" s="129">
        <v>0</v>
      </c>
      <c r="P721" s="129"/>
      <c r="Q721" s="6"/>
      <c r="R721" s="276">
        <f t="shared" ref="R721" si="399">+R720+Q721</f>
        <v>352</v>
      </c>
      <c r="S721" s="238">
        <f t="shared" ref="S721" si="400">+S720+Q721</f>
        <v>591</v>
      </c>
      <c r="T721" s="253">
        <f t="shared" ref="T721" si="401">+T720+O721-P721-Q721</f>
        <v>0</v>
      </c>
      <c r="U721" s="278">
        <f t="shared" ref="U721" si="402">+G721</f>
        <v>44741</v>
      </c>
      <c r="V721" s="5">
        <f t="shared" ref="V721" si="403">+H721</f>
        <v>0</v>
      </c>
      <c r="W721" s="27">
        <f t="shared" ref="W721" si="404">+I721</f>
        <v>1011</v>
      </c>
      <c r="X721" s="253">
        <f t="shared" ref="X721" si="405">+X720+V721-J721</f>
        <v>30</v>
      </c>
      <c r="Y721" s="5">
        <f t="shared" ref="Y721" si="406">+O721</f>
        <v>0</v>
      </c>
      <c r="Z721" s="250">
        <f t="shared" ref="Z721" si="407">+Z720+Y721-P721-Q721</f>
        <v>0</v>
      </c>
    </row>
    <row r="722" spans="1:26" ht="24" customHeight="1" x14ac:dyDescent="0.65">
      <c r="B722" s="248"/>
      <c r="C722" s="45"/>
      <c r="G722" s="1"/>
      <c r="H722" s="129"/>
      <c r="I722" s="247"/>
      <c r="J722" s="129"/>
      <c r="K722" s="252"/>
      <c r="L722" s="275"/>
      <c r="M722" s="5"/>
      <c r="N722" s="252"/>
      <c r="O722" s="129"/>
      <c r="P722" s="129"/>
      <c r="Q722" s="6"/>
      <c r="R722" s="276"/>
      <c r="S722" s="238"/>
      <c r="T722" s="253"/>
      <c r="U722" s="278"/>
      <c r="V722" s="5"/>
      <c r="W722" s="27"/>
      <c r="X722" s="253"/>
      <c r="Y722" s="5"/>
      <c r="Z722" s="250"/>
    </row>
    <row r="723" spans="1:26" x14ac:dyDescent="0.65">
      <c r="B723" s="248"/>
      <c r="C723" s="45"/>
      <c r="G723" s="1"/>
      <c r="H723" s="128"/>
      <c r="I723" s="285"/>
      <c r="J723" s="128"/>
      <c r="K723" s="286"/>
      <c r="L723" s="287"/>
      <c r="M723" s="285"/>
      <c r="N723" s="286"/>
      <c r="O723" s="128"/>
      <c r="P723" s="285"/>
      <c r="Q723" s="288"/>
      <c r="R723" s="289"/>
      <c r="S723" s="288"/>
      <c r="T723" s="128"/>
      <c r="U723" s="290"/>
      <c r="V723" s="285"/>
      <c r="W723" s="285"/>
      <c r="X723" s="128"/>
      <c r="Y723" s="285"/>
      <c r="Z723" s="128"/>
    </row>
    <row r="724" spans="1:26" ht="7.5" customHeight="1" x14ac:dyDescent="0.65">
      <c r="H724" s="285"/>
      <c r="I724" s="285"/>
      <c r="J724" s="285"/>
      <c r="K724" s="285"/>
      <c r="L724" s="291"/>
      <c r="M724" s="285"/>
      <c r="N724" s="285"/>
      <c r="O724" s="285"/>
      <c r="P724" s="285"/>
      <c r="Q724" s="285"/>
      <c r="R724" s="291"/>
      <c r="S724" s="285"/>
      <c r="T724" s="285"/>
      <c r="U724" s="285"/>
      <c r="V724" s="285"/>
      <c r="W724" s="285"/>
      <c r="X724" s="128"/>
      <c r="Y724" s="285"/>
      <c r="Z724" s="128"/>
    </row>
    <row r="725" spans="1:26" x14ac:dyDescent="0.65">
      <c r="H725" s="285"/>
      <c r="I725" s="285"/>
      <c r="J725" s="285"/>
      <c r="K725" s="285"/>
      <c r="L725" s="291"/>
      <c r="M725" s="285"/>
      <c r="N725" s="285"/>
      <c r="O725" s="285"/>
      <c r="P725" s="285"/>
      <c r="Q725" s="285"/>
      <c r="R725" s="291"/>
      <c r="S725" s="285"/>
      <c r="T725" s="285"/>
      <c r="U725" s="285"/>
      <c r="V725" s="285"/>
      <c r="W725" s="285"/>
      <c r="X725" s="128"/>
      <c r="Y725" s="285"/>
      <c r="Z725"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45" x14ac:dyDescent="0.65"/>
  <cols>
    <col min="3" max="3" width="11.140625" customWidth="1"/>
    <col min="8" max="8" width="4.85546875" bestFit="1" customWidth="1"/>
    <col min="9" max="9" width="6.5703125" bestFit="1" customWidth="1"/>
    <col min="10" max="10" width="7.7109375" bestFit="1" customWidth="1"/>
    <col min="11" max="11" width="5.5703125" bestFit="1" customWidth="1"/>
    <col min="12" max="13" width="5.640625" bestFit="1" customWidth="1"/>
    <col min="14" max="14" width="6.42578125" bestFit="1" customWidth="1"/>
    <col min="15" max="15" width="6.5703125" bestFit="1" customWidth="1"/>
    <col min="16" max="16" width="6.5" bestFit="1" customWidth="1"/>
    <col min="17" max="17" width="4.85546875" bestFit="1" customWidth="1"/>
    <col min="18" max="18" width="6.640625" bestFit="1" customWidth="1"/>
    <col min="19" max="19" width="5.5703125" bestFit="1" customWidth="1"/>
    <col min="20" max="20" width="4.92578125" bestFit="1" customWidth="1"/>
    <col min="23" max="23" width="5.640625" bestFit="1" customWidth="1"/>
    <col min="26" max="26" width="5" bestFit="1" customWidth="1"/>
    <col min="27" max="27" width="7.7109375" bestFit="1" customWidth="1"/>
    <col min="28" max="28" width="7.5703125" bestFit="1" customWidth="1"/>
    <col min="29" max="31" width="4.85546875" bestFit="1" customWidth="1"/>
    <col min="32" max="32" width="6.140625" bestFit="1" customWidth="1"/>
    <col min="33" max="34" width="4.85546875" bestFit="1" customWidth="1"/>
    <col min="35" max="35" width="6.5703125" bestFit="1" customWidth="1"/>
    <col min="36" max="36" width="6.5" bestFit="1" customWidth="1"/>
    <col min="37" max="39" width="4.85546875" bestFit="1" customWidth="1"/>
    <col min="40" max="40" width="4.5703125" customWidth="1"/>
    <col min="42" max="42" width="5" bestFit="1" customWidth="1"/>
    <col min="43" max="44" width="5" customWidth="1"/>
    <col min="45" max="45" width="7.7109375" bestFit="1" customWidth="1"/>
    <col min="46" max="46" width="7.5703125" bestFit="1" customWidth="1"/>
    <col min="47" max="48" width="4.85546875" bestFit="1" customWidth="1"/>
    <col min="49" max="49" width="4.85546875" customWidth="1"/>
    <col min="50" max="50" width="4.85546875" bestFit="1" customWidth="1"/>
    <col min="51" max="51" width="4.85546875" customWidth="1"/>
    <col min="52" max="52" width="6.140625" bestFit="1" customWidth="1"/>
    <col min="53" max="54" width="4.85546875" bestFit="1" customWidth="1"/>
    <col min="55" max="55" width="6.5703125" bestFit="1" customWidth="1"/>
    <col min="56" max="56" width="6.5703125" customWidth="1"/>
    <col min="57" max="57" width="6.5" bestFit="1" customWidth="1"/>
    <col min="58" max="58" width="4.85546875" bestFit="1" customWidth="1"/>
    <col min="59" max="59" width="4.85546875" customWidth="1"/>
    <col min="60" max="61" width="4.85546875" bestFit="1" customWidth="1"/>
    <col min="62" max="62" width="4.5703125" customWidth="1"/>
    <col min="64" max="64" width="5" bestFit="1" customWidth="1"/>
    <col min="65" max="66" width="5" customWidth="1"/>
    <col min="67" max="67" width="7.7109375" bestFit="1" customWidth="1"/>
    <col min="68" max="68" width="7.5703125" bestFit="1" customWidth="1"/>
    <col min="69" max="70" width="4.85546875" bestFit="1" customWidth="1"/>
    <col min="71" max="72" width="4.85546875" customWidth="1"/>
    <col min="73" max="73" width="4.85546875" bestFit="1" customWidth="1"/>
    <col min="74" max="74" width="4.85546875" customWidth="1"/>
    <col min="75" max="75" width="6.140625" bestFit="1" customWidth="1"/>
    <col min="76" max="77" width="4.85546875" bestFit="1" customWidth="1"/>
    <col min="78" max="78" width="6.5703125" bestFit="1" customWidth="1"/>
    <col min="79" max="79" width="6.5703125" customWidth="1"/>
    <col min="80" max="80" width="6.5" bestFit="1" customWidth="1"/>
    <col min="81" max="81" width="4.85546875" bestFit="1" customWidth="1"/>
    <col min="82" max="82" width="4.85546875" customWidth="1"/>
    <col min="83" max="84" width="4.85546875" bestFit="1" customWidth="1"/>
    <col min="85" max="85" width="4.85546875" customWidth="1"/>
    <col min="86" max="89" width="4.85546875" bestFit="1" customWidth="1"/>
  </cols>
  <sheetData>
    <row r="4" spans="2:90" x14ac:dyDescent="0.65">
      <c r="B4" s="351" t="s">
        <v>2</v>
      </c>
      <c r="C4" s="351"/>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51" t="s">
        <v>38</v>
      </c>
      <c r="CI4" s="351"/>
      <c r="CJ4" s="351"/>
      <c r="CK4" s="351"/>
      <c r="CL4" s="351"/>
    </row>
    <row r="5" spans="2:90" x14ac:dyDescent="0.65">
      <c r="B5" t="s">
        <v>3</v>
      </c>
      <c r="C5" t="s">
        <v>1</v>
      </c>
      <c r="D5" s="351" t="s">
        <v>4</v>
      </c>
      <c r="E5" s="351"/>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65">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65">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65">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65">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65">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65">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65">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65">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65">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65">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65">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65">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65">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65">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2022-07-01T06:21:32Z</dcterms:modified>
</cp:coreProperties>
</file>